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45" windowWidth="18795" windowHeight="11760" activeTab="1"/>
  </bookViews>
  <sheets>
    <sheet name="Bezug u. Gültigkeit" sheetId="28" r:id="rId1"/>
    <sheet name="2017" sheetId="1" r:id="rId2"/>
    <sheet name="2018" sheetId="2" r:id="rId3"/>
    <sheet name="2019" sheetId="27" r:id="rId4"/>
    <sheet name="2020" sheetId="26" r:id="rId5"/>
    <sheet name="2021" sheetId="25" r:id="rId6"/>
    <sheet name="2022" sheetId="24" r:id="rId7"/>
    <sheet name="2023" sheetId="23" r:id="rId8"/>
    <sheet name="2024" sheetId="22" r:id="rId9"/>
    <sheet name="2025" sheetId="21" r:id="rId10"/>
    <sheet name="2026" sheetId="20" r:id="rId11"/>
    <sheet name="2027" sheetId="19" r:id="rId12"/>
    <sheet name="2028" sheetId="18" r:id="rId13"/>
    <sheet name="2029" sheetId="17" r:id="rId14"/>
    <sheet name="2030" sheetId="16" r:id="rId15"/>
    <sheet name="2031" sheetId="15" r:id="rId16"/>
    <sheet name="2032" sheetId="14" r:id="rId17"/>
    <sheet name="2033" sheetId="13" r:id="rId18"/>
    <sheet name="2034" sheetId="12" r:id="rId19"/>
    <sheet name="2035" sheetId="11" r:id="rId20"/>
    <sheet name="2036" sheetId="10" r:id="rId21"/>
    <sheet name="2037" sheetId="9" r:id="rId22"/>
    <sheet name="2038" sheetId="8" r:id="rId23"/>
    <sheet name="2039" sheetId="7" r:id="rId24"/>
    <sheet name="2040" sheetId="6" r:id="rId25"/>
    <sheet name="2041" sheetId="5" r:id="rId26"/>
  </sheets>
  <calcPr calcId="152511"/>
</workbook>
</file>

<file path=xl/calcChain.xml><?xml version="1.0" encoding="utf-8"?>
<calcChain xmlns="http://schemas.openxmlformats.org/spreadsheetml/2006/main">
  <c r="O142" i="5" l="1"/>
  <c r="N142" i="5"/>
  <c r="M142" i="5"/>
  <c r="L142" i="5"/>
  <c r="O142" i="6"/>
  <c r="N142" i="6"/>
  <c r="M142" i="6"/>
  <c r="L142" i="6"/>
  <c r="O142" i="7"/>
  <c r="N142" i="7"/>
  <c r="M142" i="7"/>
  <c r="L142" i="7"/>
  <c r="O141" i="8"/>
  <c r="N141" i="8"/>
  <c r="M141" i="8"/>
  <c r="L141" i="8"/>
  <c r="O142" i="9"/>
  <c r="N142" i="9"/>
  <c r="M142" i="9"/>
  <c r="L142" i="9"/>
  <c r="O142" i="10"/>
  <c r="N142" i="10"/>
  <c r="M142" i="10"/>
  <c r="L142" i="10"/>
  <c r="O142" i="11"/>
  <c r="N142" i="11"/>
  <c r="M142" i="11"/>
  <c r="L142" i="11"/>
  <c r="O142" i="12"/>
  <c r="N142" i="12"/>
  <c r="M142" i="12"/>
  <c r="L142" i="12"/>
  <c r="O131" i="13"/>
  <c r="N131" i="13"/>
  <c r="M131" i="13"/>
  <c r="L131" i="13"/>
  <c r="O142" i="13"/>
  <c r="N142" i="13"/>
  <c r="M142" i="13"/>
  <c r="L142" i="13"/>
  <c r="O142" i="14"/>
  <c r="N142" i="14"/>
  <c r="M142" i="14"/>
  <c r="L142" i="14"/>
  <c r="O142" i="15"/>
  <c r="N142" i="15"/>
  <c r="M142" i="15"/>
  <c r="L142" i="15"/>
  <c r="O142" i="16"/>
  <c r="N142" i="16"/>
  <c r="M142" i="16"/>
  <c r="L142" i="16"/>
  <c r="O142" i="17"/>
  <c r="N142" i="17"/>
  <c r="M142" i="17"/>
  <c r="L142" i="17"/>
  <c r="O142" i="18"/>
  <c r="N142" i="18"/>
  <c r="M142" i="18"/>
  <c r="L142" i="18"/>
  <c r="O142" i="19"/>
  <c r="N142" i="19"/>
  <c r="M142" i="19"/>
  <c r="L142" i="19"/>
  <c r="O142" i="20"/>
  <c r="N142" i="20"/>
  <c r="M142" i="20"/>
  <c r="L142" i="20"/>
  <c r="O142" i="21"/>
  <c r="N142" i="21"/>
  <c r="M142" i="21"/>
  <c r="L142" i="21"/>
  <c r="O142" i="22"/>
  <c r="N142" i="22"/>
  <c r="M142" i="22"/>
  <c r="L142" i="22"/>
  <c r="O142" i="23"/>
  <c r="N142" i="23"/>
  <c r="M142" i="23"/>
  <c r="L142" i="23"/>
  <c r="O142" i="24"/>
  <c r="N142" i="24"/>
  <c r="M142" i="24"/>
  <c r="L142" i="24"/>
  <c r="O142" i="25"/>
  <c r="N142" i="25"/>
  <c r="M142" i="25"/>
  <c r="L142" i="25"/>
  <c r="O142" i="26"/>
  <c r="N142" i="26"/>
  <c r="M142" i="26"/>
  <c r="L142" i="26"/>
  <c r="O142" i="27"/>
  <c r="N142" i="27"/>
  <c r="M142" i="27"/>
  <c r="L142" i="27"/>
  <c r="O142" i="2"/>
  <c r="N142" i="2"/>
  <c r="M142" i="2"/>
  <c r="L142" i="2"/>
  <c r="O142" i="1"/>
  <c r="N142" i="1"/>
  <c r="M142" i="1"/>
  <c r="L142" i="1"/>
  <c r="O112" i="5" l="1"/>
  <c r="N112" i="5"/>
  <c r="M112" i="5"/>
  <c r="L112" i="5"/>
  <c r="O111" i="5"/>
  <c r="N111" i="5"/>
  <c r="M111" i="5"/>
  <c r="L111" i="5"/>
  <c r="O110" i="5"/>
  <c r="N110" i="5"/>
  <c r="M110" i="5"/>
  <c r="L110" i="5"/>
  <c r="O108" i="5"/>
  <c r="N108" i="5"/>
  <c r="M108" i="5"/>
  <c r="L108" i="5"/>
  <c r="O107" i="5"/>
  <c r="N107" i="5"/>
  <c r="M107" i="5"/>
  <c r="L107" i="5"/>
  <c r="O106" i="5"/>
  <c r="N106" i="5"/>
  <c r="M106" i="5"/>
  <c r="L106" i="5"/>
  <c r="O105" i="5"/>
  <c r="N105" i="5"/>
  <c r="M105" i="5"/>
  <c r="L105" i="5"/>
  <c r="O103" i="5"/>
  <c r="N103" i="5"/>
  <c r="M103" i="5"/>
  <c r="L103" i="5"/>
  <c r="O102" i="5"/>
  <c r="N102" i="5"/>
  <c r="M102" i="5"/>
  <c r="L102" i="5"/>
  <c r="O101" i="5"/>
  <c r="N101" i="5"/>
  <c r="M101" i="5"/>
  <c r="L101" i="5"/>
  <c r="O100" i="5"/>
  <c r="N100" i="5"/>
  <c r="M100" i="5"/>
  <c r="L100" i="5"/>
  <c r="O99" i="5"/>
  <c r="N99" i="5"/>
  <c r="M99" i="5"/>
  <c r="L99" i="5"/>
  <c r="O98" i="5"/>
  <c r="N98" i="5"/>
  <c r="M98" i="5"/>
  <c r="L98" i="5"/>
  <c r="O97" i="5"/>
  <c r="N97" i="5"/>
  <c r="M97" i="5"/>
  <c r="L97" i="5"/>
  <c r="O95" i="5"/>
  <c r="N95" i="5"/>
  <c r="M95" i="5"/>
  <c r="L95" i="5"/>
  <c r="O94" i="5"/>
  <c r="N94" i="5"/>
  <c r="M94" i="5"/>
  <c r="L94" i="5"/>
  <c r="O93" i="5"/>
  <c r="N93" i="5"/>
  <c r="M93" i="5"/>
  <c r="L93" i="5"/>
  <c r="O92" i="5"/>
  <c r="N92" i="5"/>
  <c r="M92" i="5"/>
  <c r="L92" i="5"/>
  <c r="O91" i="5"/>
  <c r="N91" i="5"/>
  <c r="M91" i="5"/>
  <c r="L91" i="5"/>
  <c r="O90" i="5"/>
  <c r="N90" i="5"/>
  <c r="M90" i="5"/>
  <c r="L90" i="5"/>
  <c r="O89" i="5"/>
  <c r="N89" i="5"/>
  <c r="M89" i="5"/>
  <c r="L89" i="5"/>
  <c r="O87" i="5"/>
  <c r="N87" i="5"/>
  <c r="M87" i="5"/>
  <c r="L87" i="5"/>
  <c r="O86" i="5"/>
  <c r="N86" i="5"/>
  <c r="M86" i="5"/>
  <c r="L86" i="5"/>
  <c r="O85" i="5"/>
  <c r="N85" i="5"/>
  <c r="M85" i="5"/>
  <c r="L85" i="5"/>
  <c r="O83" i="5"/>
  <c r="N83" i="5"/>
  <c r="M83" i="5"/>
  <c r="L83" i="5"/>
  <c r="O82" i="5"/>
  <c r="N82" i="5"/>
  <c r="M82" i="5"/>
  <c r="L82" i="5"/>
  <c r="O81" i="5"/>
  <c r="N81" i="5"/>
  <c r="M81" i="5"/>
  <c r="L81" i="5"/>
  <c r="O80" i="5"/>
  <c r="N80" i="5"/>
  <c r="M80" i="5"/>
  <c r="L80" i="5"/>
  <c r="O79" i="5"/>
  <c r="N79" i="5"/>
  <c r="M79" i="5"/>
  <c r="L79" i="5"/>
  <c r="O78" i="5"/>
  <c r="N78" i="5"/>
  <c r="M78" i="5"/>
  <c r="L78" i="5"/>
  <c r="O77" i="5"/>
  <c r="N77" i="5"/>
  <c r="M77" i="5"/>
  <c r="L77" i="5"/>
  <c r="O75" i="5"/>
  <c r="N75" i="5"/>
  <c r="M75" i="5"/>
  <c r="L75" i="5"/>
  <c r="O74" i="5"/>
  <c r="N74" i="5"/>
  <c r="M74" i="5"/>
  <c r="L74" i="5"/>
  <c r="O73" i="5"/>
  <c r="N73" i="5"/>
  <c r="M73" i="5"/>
  <c r="L73" i="5"/>
  <c r="O72" i="5"/>
  <c r="N72" i="5"/>
  <c r="M72" i="5"/>
  <c r="L72" i="5"/>
  <c r="O71" i="5"/>
  <c r="N71" i="5"/>
  <c r="M71" i="5"/>
  <c r="L71" i="5"/>
  <c r="O70" i="5"/>
  <c r="N70" i="5"/>
  <c r="M70" i="5"/>
  <c r="L70" i="5"/>
  <c r="O69" i="5"/>
  <c r="N69" i="5"/>
  <c r="M69" i="5"/>
  <c r="L69" i="5"/>
  <c r="O68" i="5"/>
  <c r="N68" i="5"/>
  <c r="M68" i="5"/>
  <c r="L68" i="5"/>
  <c r="O67" i="5"/>
  <c r="N67" i="5"/>
  <c r="M67" i="5"/>
  <c r="L67" i="5"/>
  <c r="O65" i="5"/>
  <c r="N65" i="5"/>
  <c r="M65" i="5"/>
  <c r="L65" i="5"/>
  <c r="O112" i="6"/>
  <c r="N112" i="6"/>
  <c r="M112" i="6"/>
  <c r="L112" i="6"/>
  <c r="O111" i="6"/>
  <c r="N111" i="6"/>
  <c r="M111" i="6"/>
  <c r="L111" i="6"/>
  <c r="O110" i="6"/>
  <c r="N110" i="6"/>
  <c r="M110" i="6"/>
  <c r="L110" i="6"/>
  <c r="O108" i="6"/>
  <c r="N108" i="6"/>
  <c r="M108" i="6"/>
  <c r="L108" i="6"/>
  <c r="O107" i="6"/>
  <c r="N107" i="6"/>
  <c r="M107" i="6"/>
  <c r="L107" i="6"/>
  <c r="O106" i="6"/>
  <c r="N106" i="6"/>
  <c r="M106" i="6"/>
  <c r="L106" i="6"/>
  <c r="O105" i="6"/>
  <c r="N105" i="6"/>
  <c r="M105" i="6"/>
  <c r="L105" i="6"/>
  <c r="O103" i="6"/>
  <c r="N103" i="6"/>
  <c r="M103" i="6"/>
  <c r="L103" i="6"/>
  <c r="O102" i="6"/>
  <c r="N102" i="6"/>
  <c r="M102" i="6"/>
  <c r="L102" i="6"/>
  <c r="O101" i="6"/>
  <c r="N101" i="6"/>
  <c r="M101" i="6"/>
  <c r="L101" i="6"/>
  <c r="O100" i="6"/>
  <c r="N100" i="6"/>
  <c r="M100" i="6"/>
  <c r="L100" i="6"/>
  <c r="O99" i="6"/>
  <c r="N99" i="6"/>
  <c r="M99" i="6"/>
  <c r="L99" i="6"/>
  <c r="O98" i="6"/>
  <c r="N98" i="6"/>
  <c r="M98" i="6"/>
  <c r="L98" i="6"/>
  <c r="O97" i="6"/>
  <c r="N97" i="6"/>
  <c r="M97" i="6"/>
  <c r="L97" i="6"/>
  <c r="O95" i="6"/>
  <c r="N95" i="6"/>
  <c r="M95" i="6"/>
  <c r="L95" i="6"/>
  <c r="O94" i="6"/>
  <c r="N94" i="6"/>
  <c r="M94" i="6"/>
  <c r="L94" i="6"/>
  <c r="O93" i="6"/>
  <c r="N93" i="6"/>
  <c r="M93" i="6"/>
  <c r="L93" i="6"/>
  <c r="O92" i="6"/>
  <c r="N92" i="6"/>
  <c r="M92" i="6"/>
  <c r="L92" i="6"/>
  <c r="O91" i="6"/>
  <c r="N91" i="6"/>
  <c r="M91" i="6"/>
  <c r="L91" i="6"/>
  <c r="O90" i="6"/>
  <c r="N90" i="6"/>
  <c r="M90" i="6"/>
  <c r="L90" i="6"/>
  <c r="O89" i="6"/>
  <c r="N89" i="6"/>
  <c r="M89" i="6"/>
  <c r="L89" i="6"/>
  <c r="O87" i="6"/>
  <c r="N87" i="6"/>
  <c r="M87" i="6"/>
  <c r="L87" i="6"/>
  <c r="O86" i="6"/>
  <c r="N86" i="6"/>
  <c r="M86" i="6"/>
  <c r="L86" i="6"/>
  <c r="O85" i="6"/>
  <c r="N85" i="6"/>
  <c r="M85" i="6"/>
  <c r="L85" i="6"/>
  <c r="O83" i="6"/>
  <c r="N83" i="6"/>
  <c r="M83" i="6"/>
  <c r="L83" i="6"/>
  <c r="O82" i="6"/>
  <c r="N82" i="6"/>
  <c r="M82" i="6"/>
  <c r="L82" i="6"/>
  <c r="O81" i="6"/>
  <c r="N81" i="6"/>
  <c r="M81" i="6"/>
  <c r="L81" i="6"/>
  <c r="O80" i="6"/>
  <c r="N80" i="6"/>
  <c r="M80" i="6"/>
  <c r="L80" i="6"/>
  <c r="O79" i="6"/>
  <c r="N79" i="6"/>
  <c r="M79" i="6"/>
  <c r="L79" i="6"/>
  <c r="O78" i="6"/>
  <c r="N78" i="6"/>
  <c r="M78" i="6"/>
  <c r="L78" i="6"/>
  <c r="O77" i="6"/>
  <c r="N77" i="6"/>
  <c r="M77" i="6"/>
  <c r="L77" i="6"/>
  <c r="O75" i="6"/>
  <c r="N75" i="6"/>
  <c r="M75" i="6"/>
  <c r="L75" i="6"/>
  <c r="O74" i="6"/>
  <c r="N74" i="6"/>
  <c r="M74" i="6"/>
  <c r="L74" i="6"/>
  <c r="O73" i="6"/>
  <c r="N73" i="6"/>
  <c r="M73" i="6"/>
  <c r="L73" i="6"/>
  <c r="O72" i="6"/>
  <c r="N72" i="6"/>
  <c r="M72" i="6"/>
  <c r="L72" i="6"/>
  <c r="O71" i="6"/>
  <c r="N71" i="6"/>
  <c r="M71" i="6"/>
  <c r="L71" i="6"/>
  <c r="O70" i="6"/>
  <c r="N70" i="6"/>
  <c r="M70" i="6"/>
  <c r="L70" i="6"/>
  <c r="O69" i="6"/>
  <c r="N69" i="6"/>
  <c r="M69" i="6"/>
  <c r="L69" i="6"/>
  <c r="O68" i="6"/>
  <c r="N68" i="6"/>
  <c r="M68" i="6"/>
  <c r="L68" i="6"/>
  <c r="O67" i="6"/>
  <c r="N67" i="6"/>
  <c r="M67" i="6"/>
  <c r="L67" i="6"/>
  <c r="O65" i="6"/>
  <c r="N65" i="6"/>
  <c r="M65" i="6"/>
  <c r="L65" i="6"/>
  <c r="O112" i="7"/>
  <c r="N112" i="7"/>
  <c r="M112" i="7"/>
  <c r="L112" i="7"/>
  <c r="O111" i="7"/>
  <c r="N111" i="7"/>
  <c r="M111" i="7"/>
  <c r="L111" i="7"/>
  <c r="O110" i="7"/>
  <c r="N110" i="7"/>
  <c r="M110" i="7"/>
  <c r="L110" i="7"/>
  <c r="O108" i="7"/>
  <c r="N108" i="7"/>
  <c r="M108" i="7"/>
  <c r="L108" i="7"/>
  <c r="O107" i="7"/>
  <c r="N107" i="7"/>
  <c r="M107" i="7"/>
  <c r="L107" i="7"/>
  <c r="O106" i="7"/>
  <c r="N106" i="7"/>
  <c r="M106" i="7"/>
  <c r="L106" i="7"/>
  <c r="O105" i="7"/>
  <c r="N105" i="7"/>
  <c r="M105" i="7"/>
  <c r="L105" i="7"/>
  <c r="O103" i="7"/>
  <c r="N103" i="7"/>
  <c r="M103" i="7"/>
  <c r="L103" i="7"/>
  <c r="O102" i="7"/>
  <c r="N102" i="7"/>
  <c r="M102" i="7"/>
  <c r="L102" i="7"/>
  <c r="O101" i="7"/>
  <c r="N101" i="7"/>
  <c r="M101" i="7"/>
  <c r="L101" i="7"/>
  <c r="O100" i="7"/>
  <c r="N100" i="7"/>
  <c r="M100" i="7"/>
  <c r="L100" i="7"/>
  <c r="O99" i="7"/>
  <c r="N99" i="7"/>
  <c r="M99" i="7"/>
  <c r="L99" i="7"/>
  <c r="O98" i="7"/>
  <c r="N98" i="7"/>
  <c r="M98" i="7"/>
  <c r="L98" i="7"/>
  <c r="O97" i="7"/>
  <c r="N97" i="7"/>
  <c r="M97" i="7"/>
  <c r="L97" i="7"/>
  <c r="O95" i="7"/>
  <c r="N95" i="7"/>
  <c r="M95" i="7"/>
  <c r="L95" i="7"/>
  <c r="O94" i="7"/>
  <c r="N94" i="7"/>
  <c r="M94" i="7"/>
  <c r="L94" i="7"/>
  <c r="O93" i="7"/>
  <c r="N93" i="7"/>
  <c r="M93" i="7"/>
  <c r="L93" i="7"/>
  <c r="O92" i="7"/>
  <c r="N92" i="7"/>
  <c r="M92" i="7"/>
  <c r="L92" i="7"/>
  <c r="O91" i="7"/>
  <c r="N91" i="7"/>
  <c r="M91" i="7"/>
  <c r="L91" i="7"/>
  <c r="O90" i="7"/>
  <c r="N90" i="7"/>
  <c r="M90" i="7"/>
  <c r="L90" i="7"/>
  <c r="O89" i="7"/>
  <c r="N89" i="7"/>
  <c r="M89" i="7"/>
  <c r="L89" i="7"/>
  <c r="O87" i="7"/>
  <c r="N87" i="7"/>
  <c r="M87" i="7"/>
  <c r="L87" i="7"/>
  <c r="O86" i="7"/>
  <c r="N86" i="7"/>
  <c r="M86" i="7"/>
  <c r="L86" i="7"/>
  <c r="O85" i="7"/>
  <c r="N85" i="7"/>
  <c r="M85" i="7"/>
  <c r="L85" i="7"/>
  <c r="O83" i="7"/>
  <c r="N83" i="7"/>
  <c r="M83" i="7"/>
  <c r="L83" i="7"/>
  <c r="O82" i="7"/>
  <c r="N82" i="7"/>
  <c r="M82" i="7"/>
  <c r="L82" i="7"/>
  <c r="O81" i="7"/>
  <c r="N81" i="7"/>
  <c r="M81" i="7"/>
  <c r="L81" i="7"/>
  <c r="O80" i="7"/>
  <c r="N80" i="7"/>
  <c r="M80" i="7"/>
  <c r="L80" i="7"/>
  <c r="O79" i="7"/>
  <c r="N79" i="7"/>
  <c r="M79" i="7"/>
  <c r="L79" i="7"/>
  <c r="O78" i="7"/>
  <c r="N78" i="7"/>
  <c r="M78" i="7"/>
  <c r="L78" i="7"/>
  <c r="O77" i="7"/>
  <c r="N77" i="7"/>
  <c r="M77" i="7"/>
  <c r="L77" i="7"/>
  <c r="O75" i="7"/>
  <c r="N75" i="7"/>
  <c r="M75" i="7"/>
  <c r="L75" i="7"/>
  <c r="O74" i="7"/>
  <c r="N74" i="7"/>
  <c r="M74" i="7"/>
  <c r="L74" i="7"/>
  <c r="O73" i="7"/>
  <c r="N73" i="7"/>
  <c r="M73" i="7"/>
  <c r="L73" i="7"/>
  <c r="O72" i="7"/>
  <c r="N72" i="7"/>
  <c r="M72" i="7"/>
  <c r="L72" i="7"/>
  <c r="O71" i="7"/>
  <c r="N71" i="7"/>
  <c r="M71" i="7"/>
  <c r="L71" i="7"/>
  <c r="O70" i="7"/>
  <c r="N70" i="7"/>
  <c r="M70" i="7"/>
  <c r="L70" i="7"/>
  <c r="O69" i="7"/>
  <c r="N69" i="7"/>
  <c r="M69" i="7"/>
  <c r="L69" i="7"/>
  <c r="O68" i="7"/>
  <c r="N68" i="7"/>
  <c r="M68" i="7"/>
  <c r="L68" i="7"/>
  <c r="O67" i="7"/>
  <c r="N67" i="7"/>
  <c r="M67" i="7"/>
  <c r="L67" i="7"/>
  <c r="O65" i="7"/>
  <c r="N65" i="7"/>
  <c r="M65" i="7"/>
  <c r="L65" i="7"/>
  <c r="O112" i="8"/>
  <c r="N112" i="8"/>
  <c r="M112" i="8"/>
  <c r="L112" i="8"/>
  <c r="O111" i="8"/>
  <c r="N111" i="8"/>
  <c r="M111" i="8"/>
  <c r="L111" i="8"/>
  <c r="O110" i="8"/>
  <c r="N110" i="8"/>
  <c r="M110" i="8"/>
  <c r="L110" i="8"/>
  <c r="O108" i="8"/>
  <c r="N108" i="8"/>
  <c r="M108" i="8"/>
  <c r="L108" i="8"/>
  <c r="O107" i="8"/>
  <c r="N107" i="8"/>
  <c r="M107" i="8"/>
  <c r="L107" i="8"/>
  <c r="O106" i="8"/>
  <c r="N106" i="8"/>
  <c r="M106" i="8"/>
  <c r="L106" i="8"/>
  <c r="O105" i="8"/>
  <c r="N105" i="8"/>
  <c r="M105" i="8"/>
  <c r="L105" i="8"/>
  <c r="O103" i="8"/>
  <c r="N103" i="8"/>
  <c r="M103" i="8"/>
  <c r="L103" i="8"/>
  <c r="O102" i="8"/>
  <c r="N102" i="8"/>
  <c r="M102" i="8"/>
  <c r="L102" i="8"/>
  <c r="O101" i="8"/>
  <c r="N101" i="8"/>
  <c r="M101" i="8"/>
  <c r="L101" i="8"/>
  <c r="O100" i="8"/>
  <c r="N100" i="8"/>
  <c r="M100" i="8"/>
  <c r="L100" i="8"/>
  <c r="O99" i="8"/>
  <c r="N99" i="8"/>
  <c r="M99" i="8"/>
  <c r="L99" i="8"/>
  <c r="O98" i="8"/>
  <c r="N98" i="8"/>
  <c r="M98" i="8"/>
  <c r="L98" i="8"/>
  <c r="O97" i="8"/>
  <c r="N97" i="8"/>
  <c r="M97" i="8"/>
  <c r="L97" i="8"/>
  <c r="O95" i="8"/>
  <c r="N95" i="8"/>
  <c r="M95" i="8"/>
  <c r="L95" i="8"/>
  <c r="O94" i="8"/>
  <c r="N94" i="8"/>
  <c r="M94" i="8"/>
  <c r="L94" i="8"/>
  <c r="O93" i="8"/>
  <c r="N93" i="8"/>
  <c r="M93" i="8"/>
  <c r="L93" i="8"/>
  <c r="O92" i="8"/>
  <c r="N92" i="8"/>
  <c r="M92" i="8"/>
  <c r="L92" i="8"/>
  <c r="O91" i="8"/>
  <c r="N91" i="8"/>
  <c r="M91" i="8"/>
  <c r="L91" i="8"/>
  <c r="O90" i="8"/>
  <c r="N90" i="8"/>
  <c r="M90" i="8"/>
  <c r="L90" i="8"/>
  <c r="O89" i="8"/>
  <c r="N89" i="8"/>
  <c r="M89" i="8"/>
  <c r="L89" i="8"/>
  <c r="O87" i="8"/>
  <c r="N87" i="8"/>
  <c r="M87" i="8"/>
  <c r="L87" i="8"/>
  <c r="O86" i="8"/>
  <c r="N86" i="8"/>
  <c r="M86" i="8"/>
  <c r="L86" i="8"/>
  <c r="O85" i="8"/>
  <c r="N85" i="8"/>
  <c r="M85" i="8"/>
  <c r="L85" i="8"/>
  <c r="O83" i="8"/>
  <c r="N83" i="8"/>
  <c r="M83" i="8"/>
  <c r="L83" i="8"/>
  <c r="O82" i="8"/>
  <c r="N82" i="8"/>
  <c r="M82" i="8"/>
  <c r="L82" i="8"/>
  <c r="O81" i="8"/>
  <c r="N81" i="8"/>
  <c r="M81" i="8"/>
  <c r="L81" i="8"/>
  <c r="O80" i="8"/>
  <c r="N80" i="8"/>
  <c r="M80" i="8"/>
  <c r="L80" i="8"/>
  <c r="O79" i="8"/>
  <c r="N79" i="8"/>
  <c r="M79" i="8"/>
  <c r="L79" i="8"/>
  <c r="O78" i="8"/>
  <c r="N78" i="8"/>
  <c r="M78" i="8"/>
  <c r="L78" i="8"/>
  <c r="O77" i="8"/>
  <c r="N77" i="8"/>
  <c r="M77" i="8"/>
  <c r="L77" i="8"/>
  <c r="O75" i="8"/>
  <c r="N75" i="8"/>
  <c r="M75" i="8"/>
  <c r="L75" i="8"/>
  <c r="O74" i="8"/>
  <c r="N74" i="8"/>
  <c r="M74" i="8"/>
  <c r="L74" i="8"/>
  <c r="O73" i="8"/>
  <c r="N73" i="8"/>
  <c r="M73" i="8"/>
  <c r="L73" i="8"/>
  <c r="O72" i="8"/>
  <c r="N72" i="8"/>
  <c r="M72" i="8"/>
  <c r="L72" i="8"/>
  <c r="O71" i="8"/>
  <c r="N71" i="8"/>
  <c r="M71" i="8"/>
  <c r="L71" i="8"/>
  <c r="O70" i="8"/>
  <c r="N70" i="8"/>
  <c r="M70" i="8"/>
  <c r="L70" i="8"/>
  <c r="O69" i="8"/>
  <c r="N69" i="8"/>
  <c r="M69" i="8"/>
  <c r="L69" i="8"/>
  <c r="O68" i="8"/>
  <c r="N68" i="8"/>
  <c r="M68" i="8"/>
  <c r="L68" i="8"/>
  <c r="O67" i="8"/>
  <c r="N67" i="8"/>
  <c r="M67" i="8"/>
  <c r="L67" i="8"/>
  <c r="O65" i="8"/>
  <c r="N65" i="8"/>
  <c r="M65" i="8"/>
  <c r="L65" i="8"/>
  <c r="O112" i="9"/>
  <c r="N112" i="9"/>
  <c r="M112" i="9"/>
  <c r="L112" i="9"/>
  <c r="O111" i="9"/>
  <c r="N111" i="9"/>
  <c r="M111" i="9"/>
  <c r="L111" i="9"/>
  <c r="O110" i="9"/>
  <c r="N110" i="9"/>
  <c r="M110" i="9"/>
  <c r="L110" i="9"/>
  <c r="O108" i="9"/>
  <c r="N108" i="9"/>
  <c r="M108" i="9"/>
  <c r="L108" i="9"/>
  <c r="O107" i="9"/>
  <c r="N107" i="9"/>
  <c r="M107" i="9"/>
  <c r="L107" i="9"/>
  <c r="O106" i="9"/>
  <c r="N106" i="9"/>
  <c r="M106" i="9"/>
  <c r="L106" i="9"/>
  <c r="O105" i="9"/>
  <c r="N105" i="9"/>
  <c r="M105" i="9"/>
  <c r="L105" i="9"/>
  <c r="O103" i="9"/>
  <c r="N103" i="9"/>
  <c r="M103" i="9"/>
  <c r="L103" i="9"/>
  <c r="O102" i="9"/>
  <c r="N102" i="9"/>
  <c r="M102" i="9"/>
  <c r="L102" i="9"/>
  <c r="O101" i="9"/>
  <c r="N101" i="9"/>
  <c r="M101" i="9"/>
  <c r="L101" i="9"/>
  <c r="O100" i="9"/>
  <c r="N100" i="9"/>
  <c r="M100" i="9"/>
  <c r="L100" i="9"/>
  <c r="O99" i="9"/>
  <c r="N99" i="9"/>
  <c r="M99" i="9"/>
  <c r="L99" i="9"/>
  <c r="O98" i="9"/>
  <c r="N98" i="9"/>
  <c r="M98" i="9"/>
  <c r="L98" i="9"/>
  <c r="O97" i="9"/>
  <c r="N97" i="9"/>
  <c r="M97" i="9"/>
  <c r="L97" i="9"/>
  <c r="O95" i="9"/>
  <c r="N95" i="9"/>
  <c r="M95" i="9"/>
  <c r="L95" i="9"/>
  <c r="O94" i="9"/>
  <c r="N94" i="9"/>
  <c r="M94" i="9"/>
  <c r="L94" i="9"/>
  <c r="O93" i="9"/>
  <c r="N93" i="9"/>
  <c r="M93" i="9"/>
  <c r="L93" i="9"/>
  <c r="O92" i="9"/>
  <c r="N92" i="9"/>
  <c r="M92" i="9"/>
  <c r="L92" i="9"/>
  <c r="O91" i="9"/>
  <c r="N91" i="9"/>
  <c r="M91" i="9"/>
  <c r="L91" i="9"/>
  <c r="O90" i="9"/>
  <c r="N90" i="9"/>
  <c r="M90" i="9"/>
  <c r="L90" i="9"/>
  <c r="O89" i="9"/>
  <c r="N89" i="9"/>
  <c r="M89" i="9"/>
  <c r="L89" i="9"/>
  <c r="O87" i="9"/>
  <c r="N87" i="9"/>
  <c r="M87" i="9"/>
  <c r="L87" i="9"/>
  <c r="O86" i="9"/>
  <c r="N86" i="9"/>
  <c r="M86" i="9"/>
  <c r="L86" i="9"/>
  <c r="O85" i="9"/>
  <c r="N85" i="9"/>
  <c r="M85" i="9"/>
  <c r="L85" i="9"/>
  <c r="O83" i="9"/>
  <c r="N83" i="9"/>
  <c r="M83" i="9"/>
  <c r="L83" i="9"/>
  <c r="O82" i="9"/>
  <c r="N82" i="9"/>
  <c r="M82" i="9"/>
  <c r="L82" i="9"/>
  <c r="O81" i="9"/>
  <c r="N81" i="9"/>
  <c r="M81" i="9"/>
  <c r="L81" i="9"/>
  <c r="O80" i="9"/>
  <c r="N80" i="9"/>
  <c r="M80" i="9"/>
  <c r="L80" i="9"/>
  <c r="O79" i="9"/>
  <c r="N79" i="9"/>
  <c r="M79" i="9"/>
  <c r="L79" i="9"/>
  <c r="O78" i="9"/>
  <c r="N78" i="9"/>
  <c r="M78" i="9"/>
  <c r="L78" i="9"/>
  <c r="O77" i="9"/>
  <c r="N77" i="9"/>
  <c r="M77" i="9"/>
  <c r="L77" i="9"/>
  <c r="O75" i="9"/>
  <c r="N75" i="9"/>
  <c r="M75" i="9"/>
  <c r="L75" i="9"/>
  <c r="O74" i="9"/>
  <c r="N74" i="9"/>
  <c r="M74" i="9"/>
  <c r="L74" i="9"/>
  <c r="O73" i="9"/>
  <c r="N73" i="9"/>
  <c r="M73" i="9"/>
  <c r="L73" i="9"/>
  <c r="O72" i="9"/>
  <c r="N72" i="9"/>
  <c r="M72" i="9"/>
  <c r="L72" i="9"/>
  <c r="O71" i="9"/>
  <c r="N71" i="9"/>
  <c r="M71" i="9"/>
  <c r="L71" i="9"/>
  <c r="O70" i="9"/>
  <c r="N70" i="9"/>
  <c r="M70" i="9"/>
  <c r="L70" i="9"/>
  <c r="O69" i="9"/>
  <c r="N69" i="9"/>
  <c r="M69" i="9"/>
  <c r="L69" i="9"/>
  <c r="O68" i="9"/>
  <c r="N68" i="9"/>
  <c r="M68" i="9"/>
  <c r="L68" i="9"/>
  <c r="O67" i="9"/>
  <c r="N67" i="9"/>
  <c r="M67" i="9"/>
  <c r="L67" i="9"/>
  <c r="O65" i="9"/>
  <c r="N65" i="9"/>
  <c r="M65" i="9"/>
  <c r="L65" i="9"/>
  <c r="O112" i="10"/>
  <c r="N112" i="10"/>
  <c r="M112" i="10"/>
  <c r="L112" i="10"/>
  <c r="O111" i="10"/>
  <c r="N111" i="10"/>
  <c r="M111" i="10"/>
  <c r="L111" i="10"/>
  <c r="O110" i="10"/>
  <c r="N110" i="10"/>
  <c r="M110" i="10"/>
  <c r="L110" i="10"/>
  <c r="O108" i="10"/>
  <c r="N108" i="10"/>
  <c r="M108" i="10"/>
  <c r="L108" i="10"/>
  <c r="O107" i="10"/>
  <c r="N107" i="10"/>
  <c r="M107" i="10"/>
  <c r="L107" i="10"/>
  <c r="O106" i="10"/>
  <c r="N106" i="10"/>
  <c r="M106" i="10"/>
  <c r="L106" i="10"/>
  <c r="O105" i="10"/>
  <c r="N105" i="10"/>
  <c r="M105" i="10"/>
  <c r="L105" i="10"/>
  <c r="O103" i="10"/>
  <c r="N103" i="10"/>
  <c r="M103" i="10"/>
  <c r="L103" i="10"/>
  <c r="O102" i="10"/>
  <c r="N102" i="10"/>
  <c r="M102" i="10"/>
  <c r="L102" i="10"/>
  <c r="O101" i="10"/>
  <c r="N101" i="10"/>
  <c r="M101" i="10"/>
  <c r="L101" i="10"/>
  <c r="O100" i="10"/>
  <c r="N100" i="10"/>
  <c r="M100" i="10"/>
  <c r="L100" i="10"/>
  <c r="O99" i="10"/>
  <c r="N99" i="10"/>
  <c r="M99" i="10"/>
  <c r="L99" i="10"/>
  <c r="O98" i="10"/>
  <c r="N98" i="10"/>
  <c r="M98" i="10"/>
  <c r="L98" i="10"/>
  <c r="O97" i="10"/>
  <c r="N97" i="10"/>
  <c r="M97" i="10"/>
  <c r="L97" i="10"/>
  <c r="O95" i="10"/>
  <c r="N95" i="10"/>
  <c r="M95" i="10"/>
  <c r="L95" i="10"/>
  <c r="O94" i="10"/>
  <c r="N94" i="10"/>
  <c r="M94" i="10"/>
  <c r="L94" i="10"/>
  <c r="O93" i="10"/>
  <c r="N93" i="10"/>
  <c r="M93" i="10"/>
  <c r="L93" i="10"/>
  <c r="O92" i="10"/>
  <c r="N92" i="10"/>
  <c r="M92" i="10"/>
  <c r="L92" i="10"/>
  <c r="O91" i="10"/>
  <c r="N91" i="10"/>
  <c r="M91" i="10"/>
  <c r="L91" i="10"/>
  <c r="O90" i="10"/>
  <c r="N90" i="10"/>
  <c r="M90" i="10"/>
  <c r="L90" i="10"/>
  <c r="O89" i="10"/>
  <c r="N89" i="10"/>
  <c r="M89" i="10"/>
  <c r="L89" i="10"/>
  <c r="O87" i="10"/>
  <c r="N87" i="10"/>
  <c r="M87" i="10"/>
  <c r="L87" i="10"/>
  <c r="O86" i="10"/>
  <c r="N86" i="10"/>
  <c r="M86" i="10"/>
  <c r="L86" i="10"/>
  <c r="O85" i="10"/>
  <c r="N85" i="10"/>
  <c r="M85" i="10"/>
  <c r="L85" i="10"/>
  <c r="O83" i="10"/>
  <c r="N83" i="10"/>
  <c r="M83" i="10"/>
  <c r="L83" i="10"/>
  <c r="O82" i="10"/>
  <c r="N82" i="10"/>
  <c r="M82" i="10"/>
  <c r="L82" i="10"/>
  <c r="O81" i="10"/>
  <c r="N81" i="10"/>
  <c r="M81" i="10"/>
  <c r="L81" i="10"/>
  <c r="O80" i="10"/>
  <c r="N80" i="10"/>
  <c r="M80" i="10"/>
  <c r="L80" i="10"/>
  <c r="O79" i="10"/>
  <c r="N79" i="10"/>
  <c r="M79" i="10"/>
  <c r="L79" i="10"/>
  <c r="O78" i="10"/>
  <c r="N78" i="10"/>
  <c r="M78" i="10"/>
  <c r="L78" i="10"/>
  <c r="O77" i="10"/>
  <c r="N77" i="10"/>
  <c r="M77" i="10"/>
  <c r="L77" i="10"/>
  <c r="O75" i="10"/>
  <c r="N75" i="10"/>
  <c r="M75" i="10"/>
  <c r="L75" i="10"/>
  <c r="O74" i="10"/>
  <c r="N74" i="10"/>
  <c r="M74" i="10"/>
  <c r="L74" i="10"/>
  <c r="O73" i="10"/>
  <c r="N73" i="10"/>
  <c r="M73" i="10"/>
  <c r="L73" i="10"/>
  <c r="O72" i="10"/>
  <c r="N72" i="10"/>
  <c r="M72" i="10"/>
  <c r="L72" i="10"/>
  <c r="O71" i="10"/>
  <c r="N71" i="10"/>
  <c r="M71" i="10"/>
  <c r="L71" i="10"/>
  <c r="O70" i="10"/>
  <c r="N70" i="10"/>
  <c r="M70" i="10"/>
  <c r="L70" i="10"/>
  <c r="O69" i="10"/>
  <c r="N69" i="10"/>
  <c r="M69" i="10"/>
  <c r="L69" i="10"/>
  <c r="O68" i="10"/>
  <c r="N68" i="10"/>
  <c r="M68" i="10"/>
  <c r="L68" i="10"/>
  <c r="O67" i="10"/>
  <c r="N67" i="10"/>
  <c r="M67" i="10"/>
  <c r="L67" i="10"/>
  <c r="O65" i="10"/>
  <c r="N65" i="10"/>
  <c r="M65" i="10"/>
  <c r="L65" i="10"/>
  <c r="O112" i="11"/>
  <c r="N112" i="11"/>
  <c r="M112" i="11"/>
  <c r="L112" i="11"/>
  <c r="O111" i="11"/>
  <c r="N111" i="11"/>
  <c r="M111" i="11"/>
  <c r="L111" i="11"/>
  <c r="O110" i="11"/>
  <c r="N110" i="11"/>
  <c r="M110" i="11"/>
  <c r="L110" i="11"/>
  <c r="O108" i="11"/>
  <c r="N108" i="11"/>
  <c r="M108" i="11"/>
  <c r="L108" i="11"/>
  <c r="O107" i="11"/>
  <c r="N107" i="11"/>
  <c r="M107" i="11"/>
  <c r="L107" i="11"/>
  <c r="O106" i="11"/>
  <c r="N106" i="11"/>
  <c r="M106" i="11"/>
  <c r="L106" i="11"/>
  <c r="O105" i="11"/>
  <c r="N105" i="11"/>
  <c r="M105" i="11"/>
  <c r="L105" i="11"/>
  <c r="O103" i="11"/>
  <c r="N103" i="11"/>
  <c r="M103" i="11"/>
  <c r="L103" i="11"/>
  <c r="O102" i="11"/>
  <c r="N102" i="11"/>
  <c r="M102" i="11"/>
  <c r="L102" i="11"/>
  <c r="O101" i="11"/>
  <c r="N101" i="11"/>
  <c r="M101" i="11"/>
  <c r="L101" i="11"/>
  <c r="O100" i="11"/>
  <c r="N100" i="11"/>
  <c r="M100" i="11"/>
  <c r="L100" i="11"/>
  <c r="O99" i="11"/>
  <c r="N99" i="11"/>
  <c r="M99" i="11"/>
  <c r="L99" i="11"/>
  <c r="O98" i="11"/>
  <c r="N98" i="11"/>
  <c r="M98" i="11"/>
  <c r="L98" i="11"/>
  <c r="O97" i="11"/>
  <c r="N97" i="11"/>
  <c r="M97" i="11"/>
  <c r="L97" i="11"/>
  <c r="O95" i="11"/>
  <c r="N95" i="11"/>
  <c r="M95" i="11"/>
  <c r="L95" i="11"/>
  <c r="O94" i="11"/>
  <c r="N94" i="11"/>
  <c r="M94" i="11"/>
  <c r="L94" i="11"/>
  <c r="O93" i="11"/>
  <c r="N93" i="11"/>
  <c r="M93" i="11"/>
  <c r="L93" i="11"/>
  <c r="O92" i="11"/>
  <c r="N92" i="11"/>
  <c r="M92" i="11"/>
  <c r="L92" i="11"/>
  <c r="O91" i="11"/>
  <c r="N91" i="11"/>
  <c r="M91" i="11"/>
  <c r="L91" i="11"/>
  <c r="O90" i="11"/>
  <c r="N90" i="11"/>
  <c r="M90" i="11"/>
  <c r="L90" i="11"/>
  <c r="O89" i="11"/>
  <c r="N89" i="11"/>
  <c r="M89" i="11"/>
  <c r="L89" i="11"/>
  <c r="O87" i="11"/>
  <c r="N87" i="11"/>
  <c r="M87" i="11"/>
  <c r="L87" i="11"/>
  <c r="O86" i="11"/>
  <c r="N86" i="11"/>
  <c r="M86" i="11"/>
  <c r="L86" i="11"/>
  <c r="O85" i="11"/>
  <c r="N85" i="11"/>
  <c r="M85" i="11"/>
  <c r="L85" i="11"/>
  <c r="O83" i="11"/>
  <c r="N83" i="11"/>
  <c r="M83" i="11"/>
  <c r="L83" i="11"/>
  <c r="O82" i="11"/>
  <c r="N82" i="11"/>
  <c r="M82" i="11"/>
  <c r="L82" i="11"/>
  <c r="O81" i="11"/>
  <c r="N81" i="11"/>
  <c r="M81" i="11"/>
  <c r="L81" i="11"/>
  <c r="O80" i="11"/>
  <c r="N80" i="11"/>
  <c r="M80" i="11"/>
  <c r="L80" i="11"/>
  <c r="O79" i="11"/>
  <c r="N79" i="11"/>
  <c r="M79" i="11"/>
  <c r="L79" i="11"/>
  <c r="O78" i="11"/>
  <c r="N78" i="11"/>
  <c r="M78" i="11"/>
  <c r="L78" i="11"/>
  <c r="O77" i="11"/>
  <c r="N77" i="11"/>
  <c r="M77" i="11"/>
  <c r="L77" i="11"/>
  <c r="O75" i="11"/>
  <c r="N75" i="11"/>
  <c r="M75" i="11"/>
  <c r="L75" i="11"/>
  <c r="O74" i="11"/>
  <c r="N74" i="11"/>
  <c r="M74" i="11"/>
  <c r="L74" i="11"/>
  <c r="O73" i="11"/>
  <c r="N73" i="11"/>
  <c r="M73" i="11"/>
  <c r="L73" i="11"/>
  <c r="O72" i="11"/>
  <c r="N72" i="11"/>
  <c r="M72" i="11"/>
  <c r="L72" i="11"/>
  <c r="O71" i="11"/>
  <c r="N71" i="11"/>
  <c r="M71" i="11"/>
  <c r="L71" i="11"/>
  <c r="O70" i="11"/>
  <c r="N70" i="11"/>
  <c r="M70" i="11"/>
  <c r="L70" i="11"/>
  <c r="O69" i="11"/>
  <c r="N69" i="11"/>
  <c r="M69" i="11"/>
  <c r="L69" i="11"/>
  <c r="O68" i="11"/>
  <c r="N68" i="11"/>
  <c r="M68" i="11"/>
  <c r="L68" i="11"/>
  <c r="O67" i="11"/>
  <c r="N67" i="11"/>
  <c r="M67" i="11"/>
  <c r="L67" i="11"/>
  <c r="O65" i="11"/>
  <c r="N65" i="11"/>
  <c r="M65" i="11"/>
  <c r="L65" i="11"/>
  <c r="O112" i="12"/>
  <c r="N112" i="12"/>
  <c r="M112" i="12"/>
  <c r="L112" i="12"/>
  <c r="O111" i="12"/>
  <c r="N111" i="12"/>
  <c r="M111" i="12"/>
  <c r="L111" i="12"/>
  <c r="O110" i="12"/>
  <c r="N110" i="12"/>
  <c r="M110" i="12"/>
  <c r="L110" i="12"/>
  <c r="O108" i="12"/>
  <c r="N108" i="12"/>
  <c r="M108" i="12"/>
  <c r="L108" i="12"/>
  <c r="O107" i="12"/>
  <c r="N107" i="12"/>
  <c r="M107" i="12"/>
  <c r="L107" i="12"/>
  <c r="O106" i="12"/>
  <c r="N106" i="12"/>
  <c r="M106" i="12"/>
  <c r="L106" i="12"/>
  <c r="O105" i="12"/>
  <c r="N105" i="12"/>
  <c r="M105" i="12"/>
  <c r="L105" i="12"/>
  <c r="O103" i="12"/>
  <c r="N103" i="12"/>
  <c r="M103" i="12"/>
  <c r="L103" i="12"/>
  <c r="O102" i="12"/>
  <c r="N102" i="12"/>
  <c r="M102" i="12"/>
  <c r="L102" i="12"/>
  <c r="O101" i="12"/>
  <c r="N101" i="12"/>
  <c r="M101" i="12"/>
  <c r="L101" i="12"/>
  <c r="O100" i="12"/>
  <c r="N100" i="12"/>
  <c r="M100" i="12"/>
  <c r="L100" i="12"/>
  <c r="O99" i="12"/>
  <c r="N99" i="12"/>
  <c r="M99" i="12"/>
  <c r="L99" i="12"/>
  <c r="O98" i="12"/>
  <c r="N98" i="12"/>
  <c r="M98" i="12"/>
  <c r="L98" i="12"/>
  <c r="O97" i="12"/>
  <c r="N97" i="12"/>
  <c r="M97" i="12"/>
  <c r="L97" i="12"/>
  <c r="O95" i="12"/>
  <c r="N95" i="12"/>
  <c r="M95" i="12"/>
  <c r="L95" i="12"/>
  <c r="O94" i="12"/>
  <c r="N94" i="12"/>
  <c r="M94" i="12"/>
  <c r="L94" i="12"/>
  <c r="O93" i="12"/>
  <c r="N93" i="12"/>
  <c r="M93" i="12"/>
  <c r="L93" i="12"/>
  <c r="O92" i="12"/>
  <c r="N92" i="12"/>
  <c r="M92" i="12"/>
  <c r="L92" i="12"/>
  <c r="O91" i="12"/>
  <c r="N91" i="12"/>
  <c r="M91" i="12"/>
  <c r="L91" i="12"/>
  <c r="O90" i="12"/>
  <c r="N90" i="12"/>
  <c r="M90" i="12"/>
  <c r="L90" i="12"/>
  <c r="O89" i="12"/>
  <c r="N89" i="12"/>
  <c r="M89" i="12"/>
  <c r="L89" i="12"/>
  <c r="O87" i="12"/>
  <c r="N87" i="12"/>
  <c r="M87" i="12"/>
  <c r="L87" i="12"/>
  <c r="O86" i="12"/>
  <c r="N86" i="12"/>
  <c r="M86" i="12"/>
  <c r="L86" i="12"/>
  <c r="O85" i="12"/>
  <c r="N85" i="12"/>
  <c r="M85" i="12"/>
  <c r="L85" i="12"/>
  <c r="O83" i="12"/>
  <c r="N83" i="12"/>
  <c r="M83" i="12"/>
  <c r="L83" i="12"/>
  <c r="O82" i="12"/>
  <c r="N82" i="12"/>
  <c r="M82" i="12"/>
  <c r="L82" i="12"/>
  <c r="O81" i="12"/>
  <c r="N81" i="12"/>
  <c r="M81" i="12"/>
  <c r="L81" i="12"/>
  <c r="O80" i="12"/>
  <c r="N80" i="12"/>
  <c r="M80" i="12"/>
  <c r="L80" i="12"/>
  <c r="O79" i="12"/>
  <c r="N79" i="12"/>
  <c r="M79" i="12"/>
  <c r="L79" i="12"/>
  <c r="O78" i="12"/>
  <c r="N78" i="12"/>
  <c r="M78" i="12"/>
  <c r="L78" i="12"/>
  <c r="O77" i="12"/>
  <c r="N77" i="12"/>
  <c r="M77" i="12"/>
  <c r="L77" i="12"/>
  <c r="O75" i="12"/>
  <c r="N75" i="12"/>
  <c r="M75" i="12"/>
  <c r="L75" i="12"/>
  <c r="O74" i="12"/>
  <c r="N74" i="12"/>
  <c r="M74" i="12"/>
  <c r="L74" i="12"/>
  <c r="O73" i="12"/>
  <c r="N73" i="12"/>
  <c r="M73" i="12"/>
  <c r="L73" i="12"/>
  <c r="O72" i="12"/>
  <c r="N72" i="12"/>
  <c r="M72" i="12"/>
  <c r="L72" i="12"/>
  <c r="O71" i="12"/>
  <c r="N71" i="12"/>
  <c r="M71" i="12"/>
  <c r="L71" i="12"/>
  <c r="O70" i="12"/>
  <c r="N70" i="12"/>
  <c r="M70" i="12"/>
  <c r="L70" i="12"/>
  <c r="O69" i="12"/>
  <c r="N69" i="12"/>
  <c r="M69" i="12"/>
  <c r="L69" i="12"/>
  <c r="O68" i="12"/>
  <c r="N68" i="12"/>
  <c r="M68" i="12"/>
  <c r="L68" i="12"/>
  <c r="O67" i="12"/>
  <c r="N67" i="12"/>
  <c r="M67" i="12"/>
  <c r="L67" i="12"/>
  <c r="O65" i="12"/>
  <c r="N65" i="12"/>
  <c r="M65" i="12"/>
  <c r="L65" i="12"/>
  <c r="O112" i="13"/>
  <c r="N112" i="13"/>
  <c r="M112" i="13"/>
  <c r="L112" i="13"/>
  <c r="O111" i="13"/>
  <c r="N111" i="13"/>
  <c r="M111" i="13"/>
  <c r="L111" i="13"/>
  <c r="O110" i="13"/>
  <c r="N110" i="13"/>
  <c r="M110" i="13"/>
  <c r="L110" i="13"/>
  <c r="O108" i="13"/>
  <c r="N108" i="13"/>
  <c r="M108" i="13"/>
  <c r="L108" i="13"/>
  <c r="O107" i="13"/>
  <c r="N107" i="13"/>
  <c r="M107" i="13"/>
  <c r="L107" i="13"/>
  <c r="O106" i="13"/>
  <c r="N106" i="13"/>
  <c r="M106" i="13"/>
  <c r="L106" i="13"/>
  <c r="O105" i="13"/>
  <c r="N105" i="13"/>
  <c r="M105" i="13"/>
  <c r="L105" i="13"/>
  <c r="O103" i="13"/>
  <c r="N103" i="13"/>
  <c r="M103" i="13"/>
  <c r="L103" i="13"/>
  <c r="O102" i="13"/>
  <c r="N102" i="13"/>
  <c r="M102" i="13"/>
  <c r="L102" i="13"/>
  <c r="O101" i="13"/>
  <c r="N101" i="13"/>
  <c r="M101" i="13"/>
  <c r="L101" i="13"/>
  <c r="O100" i="13"/>
  <c r="N100" i="13"/>
  <c r="M100" i="13"/>
  <c r="L100" i="13"/>
  <c r="O99" i="13"/>
  <c r="N99" i="13"/>
  <c r="M99" i="13"/>
  <c r="L99" i="13"/>
  <c r="O98" i="13"/>
  <c r="N98" i="13"/>
  <c r="M98" i="13"/>
  <c r="L98" i="13"/>
  <c r="O97" i="13"/>
  <c r="N97" i="13"/>
  <c r="M97" i="13"/>
  <c r="L97" i="13"/>
  <c r="O95" i="13"/>
  <c r="N95" i="13"/>
  <c r="M95" i="13"/>
  <c r="L95" i="13"/>
  <c r="O94" i="13"/>
  <c r="N94" i="13"/>
  <c r="M94" i="13"/>
  <c r="L94" i="13"/>
  <c r="O93" i="13"/>
  <c r="N93" i="13"/>
  <c r="M93" i="13"/>
  <c r="L93" i="13"/>
  <c r="O92" i="13"/>
  <c r="N92" i="13"/>
  <c r="M92" i="13"/>
  <c r="L92" i="13"/>
  <c r="O91" i="13"/>
  <c r="N91" i="13"/>
  <c r="M91" i="13"/>
  <c r="L91" i="13"/>
  <c r="O90" i="13"/>
  <c r="N90" i="13"/>
  <c r="M90" i="13"/>
  <c r="L90" i="13"/>
  <c r="O89" i="13"/>
  <c r="N89" i="13"/>
  <c r="M89" i="13"/>
  <c r="L89" i="13"/>
  <c r="O87" i="13"/>
  <c r="N87" i="13"/>
  <c r="M87" i="13"/>
  <c r="L87" i="13"/>
  <c r="O86" i="13"/>
  <c r="N86" i="13"/>
  <c r="M86" i="13"/>
  <c r="L86" i="13"/>
  <c r="O85" i="13"/>
  <c r="N85" i="13"/>
  <c r="M85" i="13"/>
  <c r="L85" i="13"/>
  <c r="O83" i="13"/>
  <c r="N83" i="13"/>
  <c r="M83" i="13"/>
  <c r="L83" i="13"/>
  <c r="O82" i="13"/>
  <c r="N82" i="13"/>
  <c r="M82" i="13"/>
  <c r="L82" i="13"/>
  <c r="O81" i="13"/>
  <c r="N81" i="13"/>
  <c r="M81" i="13"/>
  <c r="L81" i="13"/>
  <c r="O80" i="13"/>
  <c r="N80" i="13"/>
  <c r="M80" i="13"/>
  <c r="L80" i="13"/>
  <c r="O79" i="13"/>
  <c r="N79" i="13"/>
  <c r="M79" i="13"/>
  <c r="L79" i="13"/>
  <c r="O78" i="13"/>
  <c r="N78" i="13"/>
  <c r="M78" i="13"/>
  <c r="L78" i="13"/>
  <c r="O77" i="13"/>
  <c r="N77" i="13"/>
  <c r="M77" i="13"/>
  <c r="L77" i="13"/>
  <c r="O75" i="13"/>
  <c r="N75" i="13"/>
  <c r="M75" i="13"/>
  <c r="L75" i="13"/>
  <c r="O74" i="13"/>
  <c r="N74" i="13"/>
  <c r="M74" i="13"/>
  <c r="L74" i="13"/>
  <c r="O73" i="13"/>
  <c r="N73" i="13"/>
  <c r="M73" i="13"/>
  <c r="L73" i="13"/>
  <c r="O72" i="13"/>
  <c r="N72" i="13"/>
  <c r="M72" i="13"/>
  <c r="L72" i="13"/>
  <c r="O71" i="13"/>
  <c r="N71" i="13"/>
  <c r="M71" i="13"/>
  <c r="L71" i="13"/>
  <c r="O70" i="13"/>
  <c r="N70" i="13"/>
  <c r="M70" i="13"/>
  <c r="L70" i="13"/>
  <c r="O69" i="13"/>
  <c r="N69" i="13"/>
  <c r="M69" i="13"/>
  <c r="L69" i="13"/>
  <c r="O68" i="13"/>
  <c r="N68" i="13"/>
  <c r="M68" i="13"/>
  <c r="L68" i="13"/>
  <c r="O67" i="13"/>
  <c r="N67" i="13"/>
  <c r="M67" i="13"/>
  <c r="L67" i="13"/>
  <c r="O65" i="13"/>
  <c r="N65" i="13"/>
  <c r="M65" i="13"/>
  <c r="L65" i="13"/>
  <c r="O112" i="14"/>
  <c r="N112" i="14"/>
  <c r="M112" i="14"/>
  <c r="L112" i="14"/>
  <c r="O111" i="14"/>
  <c r="N111" i="14"/>
  <c r="M111" i="14"/>
  <c r="L111" i="14"/>
  <c r="O110" i="14"/>
  <c r="N110" i="14"/>
  <c r="M110" i="14"/>
  <c r="L110" i="14"/>
  <c r="O108" i="14"/>
  <c r="N108" i="14"/>
  <c r="M108" i="14"/>
  <c r="L108" i="14"/>
  <c r="O107" i="14"/>
  <c r="N107" i="14"/>
  <c r="M107" i="14"/>
  <c r="L107" i="14"/>
  <c r="O106" i="14"/>
  <c r="N106" i="14"/>
  <c r="M106" i="14"/>
  <c r="L106" i="14"/>
  <c r="O105" i="14"/>
  <c r="N105" i="14"/>
  <c r="M105" i="14"/>
  <c r="L105" i="14"/>
  <c r="O103" i="14"/>
  <c r="N103" i="14"/>
  <c r="M103" i="14"/>
  <c r="L103" i="14"/>
  <c r="O102" i="14"/>
  <c r="N102" i="14"/>
  <c r="M102" i="14"/>
  <c r="L102" i="14"/>
  <c r="O101" i="14"/>
  <c r="N101" i="14"/>
  <c r="M101" i="14"/>
  <c r="L101" i="14"/>
  <c r="O100" i="14"/>
  <c r="N100" i="14"/>
  <c r="M100" i="14"/>
  <c r="L100" i="14"/>
  <c r="O99" i="14"/>
  <c r="N99" i="14"/>
  <c r="M99" i="14"/>
  <c r="L99" i="14"/>
  <c r="O98" i="14"/>
  <c r="N98" i="14"/>
  <c r="M98" i="14"/>
  <c r="L98" i="14"/>
  <c r="O97" i="14"/>
  <c r="N97" i="14"/>
  <c r="M97" i="14"/>
  <c r="L97" i="14"/>
  <c r="O95" i="14"/>
  <c r="N95" i="14"/>
  <c r="M95" i="14"/>
  <c r="L95" i="14"/>
  <c r="O94" i="14"/>
  <c r="N94" i="14"/>
  <c r="M94" i="14"/>
  <c r="L94" i="14"/>
  <c r="O93" i="14"/>
  <c r="N93" i="14"/>
  <c r="M93" i="14"/>
  <c r="L93" i="14"/>
  <c r="O92" i="14"/>
  <c r="N92" i="14"/>
  <c r="M92" i="14"/>
  <c r="L92" i="14"/>
  <c r="O91" i="14"/>
  <c r="N91" i="14"/>
  <c r="M91" i="14"/>
  <c r="L91" i="14"/>
  <c r="O90" i="14"/>
  <c r="N90" i="14"/>
  <c r="M90" i="14"/>
  <c r="L90" i="14"/>
  <c r="O89" i="14"/>
  <c r="N89" i="14"/>
  <c r="M89" i="14"/>
  <c r="L89" i="14"/>
  <c r="O87" i="14"/>
  <c r="N87" i="14"/>
  <c r="M87" i="14"/>
  <c r="L87" i="14"/>
  <c r="O86" i="14"/>
  <c r="N86" i="14"/>
  <c r="M86" i="14"/>
  <c r="L86" i="14"/>
  <c r="O85" i="14"/>
  <c r="N85" i="14"/>
  <c r="M85" i="14"/>
  <c r="L85" i="14"/>
  <c r="O83" i="14"/>
  <c r="N83" i="14"/>
  <c r="M83" i="14"/>
  <c r="L83" i="14"/>
  <c r="O82" i="14"/>
  <c r="N82" i="14"/>
  <c r="M82" i="14"/>
  <c r="L82" i="14"/>
  <c r="O81" i="14"/>
  <c r="N81" i="14"/>
  <c r="M81" i="14"/>
  <c r="L81" i="14"/>
  <c r="O80" i="14"/>
  <c r="N80" i="14"/>
  <c r="M80" i="14"/>
  <c r="L80" i="14"/>
  <c r="O79" i="14"/>
  <c r="N79" i="14"/>
  <c r="M79" i="14"/>
  <c r="L79" i="14"/>
  <c r="O78" i="14"/>
  <c r="N78" i="14"/>
  <c r="M78" i="14"/>
  <c r="L78" i="14"/>
  <c r="O77" i="14"/>
  <c r="N77" i="14"/>
  <c r="M77" i="14"/>
  <c r="L77" i="14"/>
  <c r="O75" i="14"/>
  <c r="N75" i="14"/>
  <c r="M75" i="14"/>
  <c r="L75" i="14"/>
  <c r="O74" i="14"/>
  <c r="N74" i="14"/>
  <c r="M74" i="14"/>
  <c r="L74" i="14"/>
  <c r="O73" i="14"/>
  <c r="N73" i="14"/>
  <c r="M73" i="14"/>
  <c r="L73" i="14"/>
  <c r="O72" i="14"/>
  <c r="N72" i="14"/>
  <c r="M72" i="14"/>
  <c r="L72" i="14"/>
  <c r="O71" i="14"/>
  <c r="N71" i="14"/>
  <c r="M71" i="14"/>
  <c r="L71" i="14"/>
  <c r="O70" i="14"/>
  <c r="N70" i="14"/>
  <c r="M70" i="14"/>
  <c r="L70" i="14"/>
  <c r="O69" i="14"/>
  <c r="N69" i="14"/>
  <c r="M69" i="14"/>
  <c r="L69" i="14"/>
  <c r="O68" i="14"/>
  <c r="N68" i="14"/>
  <c r="M68" i="14"/>
  <c r="L68" i="14"/>
  <c r="O67" i="14"/>
  <c r="N67" i="14"/>
  <c r="M67" i="14"/>
  <c r="L67" i="14"/>
  <c r="O65" i="14"/>
  <c r="N65" i="14"/>
  <c r="M65" i="14"/>
  <c r="L65" i="14"/>
  <c r="O112" i="15"/>
  <c r="N112" i="15"/>
  <c r="M112" i="15"/>
  <c r="L112" i="15"/>
  <c r="O111" i="15"/>
  <c r="N111" i="15"/>
  <c r="M111" i="15"/>
  <c r="L111" i="15"/>
  <c r="O110" i="15"/>
  <c r="N110" i="15"/>
  <c r="M110" i="15"/>
  <c r="L110" i="15"/>
  <c r="O108" i="15"/>
  <c r="N108" i="15"/>
  <c r="M108" i="15"/>
  <c r="L108" i="15"/>
  <c r="O107" i="15"/>
  <c r="N107" i="15"/>
  <c r="M107" i="15"/>
  <c r="L107" i="15"/>
  <c r="O106" i="15"/>
  <c r="N106" i="15"/>
  <c r="M106" i="15"/>
  <c r="L106" i="15"/>
  <c r="O105" i="15"/>
  <c r="N105" i="15"/>
  <c r="M105" i="15"/>
  <c r="L105" i="15"/>
  <c r="O103" i="15"/>
  <c r="N103" i="15"/>
  <c r="M103" i="15"/>
  <c r="L103" i="15"/>
  <c r="O102" i="15"/>
  <c r="N102" i="15"/>
  <c r="M102" i="15"/>
  <c r="L102" i="15"/>
  <c r="O101" i="15"/>
  <c r="N101" i="15"/>
  <c r="M101" i="15"/>
  <c r="L101" i="15"/>
  <c r="O100" i="15"/>
  <c r="N100" i="15"/>
  <c r="M100" i="15"/>
  <c r="L100" i="15"/>
  <c r="O99" i="15"/>
  <c r="N99" i="15"/>
  <c r="M99" i="15"/>
  <c r="L99" i="15"/>
  <c r="O98" i="15"/>
  <c r="N98" i="15"/>
  <c r="M98" i="15"/>
  <c r="L98" i="15"/>
  <c r="O97" i="15"/>
  <c r="N97" i="15"/>
  <c r="M97" i="15"/>
  <c r="L97" i="15"/>
  <c r="O95" i="15"/>
  <c r="N95" i="15"/>
  <c r="M95" i="15"/>
  <c r="L95" i="15"/>
  <c r="O94" i="15"/>
  <c r="N94" i="15"/>
  <c r="M94" i="15"/>
  <c r="L94" i="15"/>
  <c r="O93" i="15"/>
  <c r="N93" i="15"/>
  <c r="M93" i="15"/>
  <c r="L93" i="15"/>
  <c r="O92" i="15"/>
  <c r="N92" i="15"/>
  <c r="M92" i="15"/>
  <c r="L92" i="15"/>
  <c r="O91" i="15"/>
  <c r="N91" i="15"/>
  <c r="M91" i="15"/>
  <c r="L91" i="15"/>
  <c r="O90" i="15"/>
  <c r="N90" i="15"/>
  <c r="M90" i="15"/>
  <c r="L90" i="15"/>
  <c r="O89" i="15"/>
  <c r="N89" i="15"/>
  <c r="M89" i="15"/>
  <c r="L89" i="15"/>
  <c r="O87" i="15"/>
  <c r="N87" i="15"/>
  <c r="M87" i="15"/>
  <c r="L87" i="15"/>
  <c r="O86" i="15"/>
  <c r="N86" i="15"/>
  <c r="M86" i="15"/>
  <c r="L86" i="15"/>
  <c r="O85" i="15"/>
  <c r="N85" i="15"/>
  <c r="M85" i="15"/>
  <c r="L85" i="15"/>
  <c r="O83" i="15"/>
  <c r="N83" i="15"/>
  <c r="M83" i="15"/>
  <c r="L83" i="15"/>
  <c r="O82" i="15"/>
  <c r="N82" i="15"/>
  <c r="M82" i="15"/>
  <c r="L82" i="15"/>
  <c r="O81" i="15"/>
  <c r="N81" i="15"/>
  <c r="M81" i="15"/>
  <c r="L81" i="15"/>
  <c r="O80" i="15"/>
  <c r="N80" i="15"/>
  <c r="M80" i="15"/>
  <c r="L80" i="15"/>
  <c r="O79" i="15"/>
  <c r="N79" i="15"/>
  <c r="M79" i="15"/>
  <c r="L79" i="15"/>
  <c r="O78" i="15"/>
  <c r="N78" i="15"/>
  <c r="M78" i="15"/>
  <c r="L78" i="15"/>
  <c r="O77" i="15"/>
  <c r="N77" i="15"/>
  <c r="M77" i="15"/>
  <c r="L77" i="15"/>
  <c r="O75" i="15"/>
  <c r="N75" i="15"/>
  <c r="M75" i="15"/>
  <c r="L75" i="15"/>
  <c r="O74" i="15"/>
  <c r="N74" i="15"/>
  <c r="M74" i="15"/>
  <c r="L74" i="15"/>
  <c r="O73" i="15"/>
  <c r="N73" i="15"/>
  <c r="M73" i="15"/>
  <c r="L73" i="15"/>
  <c r="O72" i="15"/>
  <c r="N72" i="15"/>
  <c r="M72" i="15"/>
  <c r="L72" i="15"/>
  <c r="O71" i="15"/>
  <c r="N71" i="15"/>
  <c r="M71" i="15"/>
  <c r="L71" i="15"/>
  <c r="O70" i="15"/>
  <c r="N70" i="15"/>
  <c r="M70" i="15"/>
  <c r="L70" i="15"/>
  <c r="O69" i="15"/>
  <c r="N69" i="15"/>
  <c r="M69" i="15"/>
  <c r="L69" i="15"/>
  <c r="O68" i="15"/>
  <c r="N68" i="15"/>
  <c r="M68" i="15"/>
  <c r="L68" i="15"/>
  <c r="O67" i="15"/>
  <c r="N67" i="15"/>
  <c r="M67" i="15"/>
  <c r="L67" i="15"/>
  <c r="O65" i="15"/>
  <c r="N65" i="15"/>
  <c r="M65" i="15"/>
  <c r="L65" i="15"/>
  <c r="O112" i="16"/>
  <c r="N112" i="16"/>
  <c r="M112" i="16"/>
  <c r="L112" i="16"/>
  <c r="O111" i="16"/>
  <c r="N111" i="16"/>
  <c r="M111" i="16"/>
  <c r="L111" i="16"/>
  <c r="O110" i="16"/>
  <c r="N110" i="16"/>
  <c r="M110" i="16"/>
  <c r="L110" i="16"/>
  <c r="O108" i="16"/>
  <c r="N108" i="16"/>
  <c r="M108" i="16"/>
  <c r="L108" i="16"/>
  <c r="O107" i="16"/>
  <c r="N107" i="16"/>
  <c r="M107" i="16"/>
  <c r="L107" i="16"/>
  <c r="O106" i="16"/>
  <c r="N106" i="16"/>
  <c r="M106" i="16"/>
  <c r="L106" i="16"/>
  <c r="O105" i="16"/>
  <c r="N105" i="16"/>
  <c r="M105" i="16"/>
  <c r="L105" i="16"/>
  <c r="O103" i="16"/>
  <c r="N103" i="16"/>
  <c r="M103" i="16"/>
  <c r="L103" i="16"/>
  <c r="O102" i="16"/>
  <c r="N102" i="16"/>
  <c r="M102" i="16"/>
  <c r="L102" i="16"/>
  <c r="O101" i="16"/>
  <c r="N101" i="16"/>
  <c r="M101" i="16"/>
  <c r="L101" i="16"/>
  <c r="O100" i="16"/>
  <c r="N100" i="16"/>
  <c r="M100" i="16"/>
  <c r="L100" i="16"/>
  <c r="O99" i="16"/>
  <c r="N99" i="16"/>
  <c r="M99" i="16"/>
  <c r="L99" i="16"/>
  <c r="O98" i="16"/>
  <c r="N98" i="16"/>
  <c r="M98" i="16"/>
  <c r="L98" i="16"/>
  <c r="O97" i="16"/>
  <c r="N97" i="16"/>
  <c r="M97" i="16"/>
  <c r="L97" i="16"/>
  <c r="O95" i="16"/>
  <c r="N95" i="16"/>
  <c r="M95" i="16"/>
  <c r="L95" i="16"/>
  <c r="O94" i="16"/>
  <c r="N94" i="16"/>
  <c r="M94" i="16"/>
  <c r="L94" i="16"/>
  <c r="O93" i="16"/>
  <c r="N93" i="16"/>
  <c r="M93" i="16"/>
  <c r="L93" i="16"/>
  <c r="O92" i="16"/>
  <c r="N92" i="16"/>
  <c r="M92" i="16"/>
  <c r="L92" i="16"/>
  <c r="O91" i="16"/>
  <c r="N91" i="16"/>
  <c r="M91" i="16"/>
  <c r="L91" i="16"/>
  <c r="O90" i="16"/>
  <c r="N90" i="16"/>
  <c r="M90" i="16"/>
  <c r="L90" i="16"/>
  <c r="O89" i="16"/>
  <c r="N89" i="16"/>
  <c r="M89" i="16"/>
  <c r="L89" i="16"/>
  <c r="O87" i="16"/>
  <c r="N87" i="16"/>
  <c r="M87" i="16"/>
  <c r="L87" i="16"/>
  <c r="O86" i="16"/>
  <c r="N86" i="16"/>
  <c r="M86" i="16"/>
  <c r="L86" i="16"/>
  <c r="O85" i="16"/>
  <c r="N85" i="16"/>
  <c r="M85" i="16"/>
  <c r="L85" i="16"/>
  <c r="O83" i="16"/>
  <c r="N83" i="16"/>
  <c r="M83" i="16"/>
  <c r="L83" i="16"/>
  <c r="O82" i="16"/>
  <c r="N82" i="16"/>
  <c r="M82" i="16"/>
  <c r="L82" i="16"/>
  <c r="O81" i="16"/>
  <c r="N81" i="16"/>
  <c r="M81" i="16"/>
  <c r="L81" i="16"/>
  <c r="O80" i="16"/>
  <c r="N80" i="16"/>
  <c r="M80" i="16"/>
  <c r="L80" i="16"/>
  <c r="O79" i="16"/>
  <c r="N79" i="16"/>
  <c r="M79" i="16"/>
  <c r="L79" i="16"/>
  <c r="O78" i="16"/>
  <c r="N78" i="16"/>
  <c r="M78" i="16"/>
  <c r="L78" i="16"/>
  <c r="O77" i="16"/>
  <c r="N77" i="16"/>
  <c r="M77" i="16"/>
  <c r="L77" i="16"/>
  <c r="O75" i="16"/>
  <c r="N75" i="16"/>
  <c r="M75" i="16"/>
  <c r="L75" i="16"/>
  <c r="O74" i="16"/>
  <c r="N74" i="16"/>
  <c r="M74" i="16"/>
  <c r="L74" i="16"/>
  <c r="O73" i="16"/>
  <c r="N73" i="16"/>
  <c r="M73" i="16"/>
  <c r="L73" i="16"/>
  <c r="O72" i="16"/>
  <c r="N72" i="16"/>
  <c r="M72" i="16"/>
  <c r="L72" i="16"/>
  <c r="O71" i="16"/>
  <c r="N71" i="16"/>
  <c r="M71" i="16"/>
  <c r="L71" i="16"/>
  <c r="O70" i="16"/>
  <c r="N70" i="16"/>
  <c r="M70" i="16"/>
  <c r="L70" i="16"/>
  <c r="O69" i="16"/>
  <c r="N69" i="16"/>
  <c r="M69" i="16"/>
  <c r="L69" i="16"/>
  <c r="O68" i="16"/>
  <c r="N68" i="16"/>
  <c r="M68" i="16"/>
  <c r="L68" i="16"/>
  <c r="O67" i="16"/>
  <c r="N67" i="16"/>
  <c r="M67" i="16"/>
  <c r="L67" i="16"/>
  <c r="O65" i="16"/>
  <c r="N65" i="16"/>
  <c r="M65" i="16"/>
  <c r="L65" i="16"/>
  <c r="O112" i="17"/>
  <c r="N112" i="17"/>
  <c r="M112" i="17"/>
  <c r="L112" i="17"/>
  <c r="O111" i="17"/>
  <c r="N111" i="17"/>
  <c r="M111" i="17"/>
  <c r="L111" i="17"/>
  <c r="O110" i="17"/>
  <c r="N110" i="17"/>
  <c r="M110" i="17"/>
  <c r="L110" i="17"/>
  <c r="O108" i="17"/>
  <c r="N108" i="17"/>
  <c r="M108" i="17"/>
  <c r="L108" i="17"/>
  <c r="O107" i="17"/>
  <c r="N107" i="17"/>
  <c r="M107" i="17"/>
  <c r="L107" i="17"/>
  <c r="O106" i="17"/>
  <c r="N106" i="17"/>
  <c r="M106" i="17"/>
  <c r="L106" i="17"/>
  <c r="O105" i="17"/>
  <c r="N105" i="17"/>
  <c r="M105" i="17"/>
  <c r="L105" i="17"/>
  <c r="O103" i="17"/>
  <c r="N103" i="17"/>
  <c r="M103" i="17"/>
  <c r="L103" i="17"/>
  <c r="O102" i="17"/>
  <c r="N102" i="17"/>
  <c r="M102" i="17"/>
  <c r="L102" i="17"/>
  <c r="O101" i="17"/>
  <c r="N101" i="17"/>
  <c r="M101" i="17"/>
  <c r="L101" i="17"/>
  <c r="O100" i="17"/>
  <c r="N100" i="17"/>
  <c r="M100" i="17"/>
  <c r="L100" i="17"/>
  <c r="O99" i="17"/>
  <c r="N99" i="17"/>
  <c r="M99" i="17"/>
  <c r="L99" i="17"/>
  <c r="O98" i="17"/>
  <c r="N98" i="17"/>
  <c r="M98" i="17"/>
  <c r="L98" i="17"/>
  <c r="O97" i="17"/>
  <c r="N97" i="17"/>
  <c r="M97" i="17"/>
  <c r="L97" i="17"/>
  <c r="O95" i="17"/>
  <c r="N95" i="17"/>
  <c r="M95" i="17"/>
  <c r="L95" i="17"/>
  <c r="O94" i="17"/>
  <c r="N94" i="17"/>
  <c r="M94" i="17"/>
  <c r="L94" i="17"/>
  <c r="O93" i="17"/>
  <c r="N93" i="17"/>
  <c r="M93" i="17"/>
  <c r="L93" i="17"/>
  <c r="O92" i="17"/>
  <c r="N92" i="17"/>
  <c r="M92" i="17"/>
  <c r="L92" i="17"/>
  <c r="O91" i="17"/>
  <c r="N91" i="17"/>
  <c r="M91" i="17"/>
  <c r="L91" i="17"/>
  <c r="O90" i="17"/>
  <c r="N90" i="17"/>
  <c r="M90" i="17"/>
  <c r="L90" i="17"/>
  <c r="O89" i="17"/>
  <c r="N89" i="17"/>
  <c r="M89" i="17"/>
  <c r="L89" i="17"/>
  <c r="O87" i="17"/>
  <c r="N87" i="17"/>
  <c r="M87" i="17"/>
  <c r="L87" i="17"/>
  <c r="O86" i="17"/>
  <c r="N86" i="17"/>
  <c r="M86" i="17"/>
  <c r="L86" i="17"/>
  <c r="O85" i="17"/>
  <c r="N85" i="17"/>
  <c r="M85" i="17"/>
  <c r="L85" i="17"/>
  <c r="O83" i="17"/>
  <c r="N83" i="17"/>
  <c r="M83" i="17"/>
  <c r="L83" i="17"/>
  <c r="O82" i="17"/>
  <c r="N82" i="17"/>
  <c r="M82" i="17"/>
  <c r="L82" i="17"/>
  <c r="O81" i="17"/>
  <c r="N81" i="17"/>
  <c r="M81" i="17"/>
  <c r="L81" i="17"/>
  <c r="O80" i="17"/>
  <c r="N80" i="17"/>
  <c r="M80" i="17"/>
  <c r="L80" i="17"/>
  <c r="O79" i="17"/>
  <c r="N79" i="17"/>
  <c r="M79" i="17"/>
  <c r="L79" i="17"/>
  <c r="O78" i="17"/>
  <c r="N78" i="17"/>
  <c r="M78" i="17"/>
  <c r="L78" i="17"/>
  <c r="O77" i="17"/>
  <c r="N77" i="17"/>
  <c r="M77" i="17"/>
  <c r="L77" i="17"/>
  <c r="O75" i="17"/>
  <c r="N75" i="17"/>
  <c r="M75" i="17"/>
  <c r="L75" i="17"/>
  <c r="O74" i="17"/>
  <c r="N74" i="17"/>
  <c r="M74" i="17"/>
  <c r="L74" i="17"/>
  <c r="O73" i="17"/>
  <c r="N73" i="17"/>
  <c r="M73" i="17"/>
  <c r="L73" i="17"/>
  <c r="O72" i="17"/>
  <c r="N72" i="17"/>
  <c r="M72" i="17"/>
  <c r="L72" i="17"/>
  <c r="O71" i="17"/>
  <c r="N71" i="17"/>
  <c r="M71" i="17"/>
  <c r="L71" i="17"/>
  <c r="O70" i="17"/>
  <c r="N70" i="17"/>
  <c r="M70" i="17"/>
  <c r="L70" i="17"/>
  <c r="O69" i="17"/>
  <c r="N69" i="17"/>
  <c r="M69" i="17"/>
  <c r="L69" i="17"/>
  <c r="O68" i="17"/>
  <c r="N68" i="17"/>
  <c r="M68" i="17"/>
  <c r="L68" i="17"/>
  <c r="O67" i="17"/>
  <c r="N67" i="17"/>
  <c r="M67" i="17"/>
  <c r="L67" i="17"/>
  <c r="O65" i="17"/>
  <c r="N65" i="17"/>
  <c r="M65" i="17"/>
  <c r="L65" i="17"/>
  <c r="O112" i="18"/>
  <c r="N112" i="18"/>
  <c r="M112" i="18"/>
  <c r="L112" i="18"/>
  <c r="O111" i="18"/>
  <c r="N111" i="18"/>
  <c r="M111" i="18"/>
  <c r="L111" i="18"/>
  <c r="O110" i="18"/>
  <c r="N110" i="18"/>
  <c r="M110" i="18"/>
  <c r="L110" i="18"/>
  <c r="O108" i="18"/>
  <c r="N108" i="18"/>
  <c r="M108" i="18"/>
  <c r="L108" i="18"/>
  <c r="O107" i="18"/>
  <c r="N107" i="18"/>
  <c r="M107" i="18"/>
  <c r="L107" i="18"/>
  <c r="O106" i="18"/>
  <c r="N106" i="18"/>
  <c r="M106" i="18"/>
  <c r="L106" i="18"/>
  <c r="O105" i="18"/>
  <c r="N105" i="18"/>
  <c r="M105" i="18"/>
  <c r="L105" i="18"/>
  <c r="O103" i="18"/>
  <c r="N103" i="18"/>
  <c r="M103" i="18"/>
  <c r="L103" i="18"/>
  <c r="O102" i="18"/>
  <c r="N102" i="18"/>
  <c r="M102" i="18"/>
  <c r="L102" i="18"/>
  <c r="O101" i="18"/>
  <c r="N101" i="18"/>
  <c r="M101" i="18"/>
  <c r="L101" i="18"/>
  <c r="O100" i="18"/>
  <c r="N100" i="18"/>
  <c r="M100" i="18"/>
  <c r="L100" i="18"/>
  <c r="O99" i="18"/>
  <c r="N99" i="18"/>
  <c r="M99" i="18"/>
  <c r="L99" i="18"/>
  <c r="O98" i="18"/>
  <c r="N98" i="18"/>
  <c r="M98" i="18"/>
  <c r="L98" i="18"/>
  <c r="O97" i="18"/>
  <c r="N97" i="18"/>
  <c r="M97" i="18"/>
  <c r="L97" i="18"/>
  <c r="O95" i="18"/>
  <c r="N95" i="18"/>
  <c r="M95" i="18"/>
  <c r="L95" i="18"/>
  <c r="O94" i="18"/>
  <c r="N94" i="18"/>
  <c r="M94" i="18"/>
  <c r="L94" i="18"/>
  <c r="O93" i="18"/>
  <c r="N93" i="18"/>
  <c r="M93" i="18"/>
  <c r="L93" i="18"/>
  <c r="O92" i="18"/>
  <c r="N92" i="18"/>
  <c r="M92" i="18"/>
  <c r="L92" i="18"/>
  <c r="O91" i="18"/>
  <c r="N91" i="18"/>
  <c r="M91" i="18"/>
  <c r="L91" i="18"/>
  <c r="O90" i="18"/>
  <c r="N90" i="18"/>
  <c r="M90" i="18"/>
  <c r="L90" i="18"/>
  <c r="O89" i="18"/>
  <c r="N89" i="18"/>
  <c r="M89" i="18"/>
  <c r="L89" i="18"/>
  <c r="O87" i="18"/>
  <c r="N87" i="18"/>
  <c r="M87" i="18"/>
  <c r="L87" i="18"/>
  <c r="O86" i="18"/>
  <c r="N86" i="18"/>
  <c r="M86" i="18"/>
  <c r="L86" i="18"/>
  <c r="O85" i="18"/>
  <c r="N85" i="18"/>
  <c r="M85" i="18"/>
  <c r="L85" i="18"/>
  <c r="O83" i="18"/>
  <c r="N83" i="18"/>
  <c r="M83" i="18"/>
  <c r="L83" i="18"/>
  <c r="O82" i="18"/>
  <c r="N82" i="18"/>
  <c r="M82" i="18"/>
  <c r="L82" i="18"/>
  <c r="O81" i="18"/>
  <c r="N81" i="18"/>
  <c r="M81" i="18"/>
  <c r="L81" i="18"/>
  <c r="O80" i="18"/>
  <c r="N80" i="18"/>
  <c r="M80" i="18"/>
  <c r="L80" i="18"/>
  <c r="O79" i="18"/>
  <c r="N79" i="18"/>
  <c r="M79" i="18"/>
  <c r="L79" i="18"/>
  <c r="O78" i="18"/>
  <c r="N78" i="18"/>
  <c r="M78" i="18"/>
  <c r="L78" i="18"/>
  <c r="O77" i="18"/>
  <c r="N77" i="18"/>
  <c r="M77" i="18"/>
  <c r="L77" i="18"/>
  <c r="O75" i="18"/>
  <c r="N75" i="18"/>
  <c r="M75" i="18"/>
  <c r="L75" i="18"/>
  <c r="O74" i="18"/>
  <c r="N74" i="18"/>
  <c r="M74" i="18"/>
  <c r="L74" i="18"/>
  <c r="O73" i="18"/>
  <c r="N73" i="18"/>
  <c r="M73" i="18"/>
  <c r="L73" i="18"/>
  <c r="O72" i="18"/>
  <c r="N72" i="18"/>
  <c r="M72" i="18"/>
  <c r="L72" i="18"/>
  <c r="O71" i="18"/>
  <c r="N71" i="18"/>
  <c r="M71" i="18"/>
  <c r="L71" i="18"/>
  <c r="O70" i="18"/>
  <c r="N70" i="18"/>
  <c r="M70" i="18"/>
  <c r="L70" i="18"/>
  <c r="O69" i="18"/>
  <c r="N69" i="18"/>
  <c r="M69" i="18"/>
  <c r="L69" i="18"/>
  <c r="O68" i="18"/>
  <c r="N68" i="18"/>
  <c r="M68" i="18"/>
  <c r="L68" i="18"/>
  <c r="O67" i="18"/>
  <c r="N67" i="18"/>
  <c r="M67" i="18"/>
  <c r="L67" i="18"/>
  <c r="O65" i="18"/>
  <c r="N65" i="18"/>
  <c r="M65" i="18"/>
  <c r="L65" i="18"/>
  <c r="O112" i="19"/>
  <c r="N112" i="19"/>
  <c r="M112" i="19"/>
  <c r="L112" i="19"/>
  <c r="O111" i="19"/>
  <c r="N111" i="19"/>
  <c r="M111" i="19"/>
  <c r="L111" i="19"/>
  <c r="O110" i="19"/>
  <c r="N110" i="19"/>
  <c r="M110" i="19"/>
  <c r="L110" i="19"/>
  <c r="O108" i="19"/>
  <c r="N108" i="19"/>
  <c r="M108" i="19"/>
  <c r="L108" i="19"/>
  <c r="O107" i="19"/>
  <c r="N107" i="19"/>
  <c r="M107" i="19"/>
  <c r="L107" i="19"/>
  <c r="O106" i="19"/>
  <c r="N106" i="19"/>
  <c r="M106" i="19"/>
  <c r="L106" i="19"/>
  <c r="O105" i="19"/>
  <c r="N105" i="19"/>
  <c r="M105" i="19"/>
  <c r="L105" i="19"/>
  <c r="O103" i="19"/>
  <c r="N103" i="19"/>
  <c r="M103" i="19"/>
  <c r="L103" i="19"/>
  <c r="O102" i="19"/>
  <c r="N102" i="19"/>
  <c r="M102" i="19"/>
  <c r="L102" i="19"/>
  <c r="O101" i="19"/>
  <c r="N101" i="19"/>
  <c r="M101" i="19"/>
  <c r="L101" i="19"/>
  <c r="O100" i="19"/>
  <c r="N100" i="19"/>
  <c r="M100" i="19"/>
  <c r="L100" i="19"/>
  <c r="O99" i="19"/>
  <c r="N99" i="19"/>
  <c r="M99" i="19"/>
  <c r="L99" i="19"/>
  <c r="O98" i="19"/>
  <c r="N98" i="19"/>
  <c r="M98" i="19"/>
  <c r="L98" i="19"/>
  <c r="O97" i="19"/>
  <c r="N97" i="19"/>
  <c r="M97" i="19"/>
  <c r="L97" i="19"/>
  <c r="O95" i="19"/>
  <c r="N95" i="19"/>
  <c r="M95" i="19"/>
  <c r="L95" i="19"/>
  <c r="O94" i="19"/>
  <c r="N94" i="19"/>
  <c r="M94" i="19"/>
  <c r="L94" i="19"/>
  <c r="O93" i="19"/>
  <c r="N93" i="19"/>
  <c r="M93" i="19"/>
  <c r="L93" i="19"/>
  <c r="O92" i="19"/>
  <c r="N92" i="19"/>
  <c r="M92" i="19"/>
  <c r="L92" i="19"/>
  <c r="O91" i="19"/>
  <c r="N91" i="19"/>
  <c r="M91" i="19"/>
  <c r="L91" i="19"/>
  <c r="O90" i="19"/>
  <c r="N90" i="19"/>
  <c r="M90" i="19"/>
  <c r="L90" i="19"/>
  <c r="O89" i="19"/>
  <c r="N89" i="19"/>
  <c r="M89" i="19"/>
  <c r="L89" i="19"/>
  <c r="O87" i="19"/>
  <c r="N87" i="19"/>
  <c r="M87" i="19"/>
  <c r="L87" i="19"/>
  <c r="O86" i="19"/>
  <c r="N86" i="19"/>
  <c r="M86" i="19"/>
  <c r="L86" i="19"/>
  <c r="O85" i="19"/>
  <c r="N85" i="19"/>
  <c r="M85" i="19"/>
  <c r="L85" i="19"/>
  <c r="O83" i="19"/>
  <c r="N83" i="19"/>
  <c r="M83" i="19"/>
  <c r="L83" i="19"/>
  <c r="O82" i="19"/>
  <c r="N82" i="19"/>
  <c r="M82" i="19"/>
  <c r="L82" i="19"/>
  <c r="O81" i="19"/>
  <c r="N81" i="19"/>
  <c r="M81" i="19"/>
  <c r="L81" i="19"/>
  <c r="O80" i="19"/>
  <c r="N80" i="19"/>
  <c r="M80" i="19"/>
  <c r="L80" i="19"/>
  <c r="O79" i="19"/>
  <c r="N79" i="19"/>
  <c r="M79" i="19"/>
  <c r="L79" i="19"/>
  <c r="O78" i="19"/>
  <c r="N78" i="19"/>
  <c r="M78" i="19"/>
  <c r="L78" i="19"/>
  <c r="O77" i="19"/>
  <c r="N77" i="19"/>
  <c r="M77" i="19"/>
  <c r="L77" i="19"/>
  <c r="O75" i="19"/>
  <c r="N75" i="19"/>
  <c r="M75" i="19"/>
  <c r="L75" i="19"/>
  <c r="O74" i="19"/>
  <c r="N74" i="19"/>
  <c r="M74" i="19"/>
  <c r="L74" i="19"/>
  <c r="O73" i="19"/>
  <c r="N73" i="19"/>
  <c r="M73" i="19"/>
  <c r="L73" i="19"/>
  <c r="O72" i="19"/>
  <c r="N72" i="19"/>
  <c r="M72" i="19"/>
  <c r="L72" i="19"/>
  <c r="O71" i="19"/>
  <c r="N71" i="19"/>
  <c r="M71" i="19"/>
  <c r="L71" i="19"/>
  <c r="O70" i="19"/>
  <c r="N70" i="19"/>
  <c r="M70" i="19"/>
  <c r="L70" i="19"/>
  <c r="O69" i="19"/>
  <c r="N69" i="19"/>
  <c r="M69" i="19"/>
  <c r="L69" i="19"/>
  <c r="O68" i="19"/>
  <c r="N68" i="19"/>
  <c r="M68" i="19"/>
  <c r="L68" i="19"/>
  <c r="O67" i="19"/>
  <c r="N67" i="19"/>
  <c r="M67" i="19"/>
  <c r="L67" i="19"/>
  <c r="O65" i="19"/>
  <c r="N65" i="19"/>
  <c r="M65" i="19"/>
  <c r="L65" i="19"/>
  <c r="O112" i="20"/>
  <c r="N112" i="20"/>
  <c r="M112" i="20"/>
  <c r="L112" i="20"/>
  <c r="O111" i="20"/>
  <c r="N111" i="20"/>
  <c r="M111" i="20"/>
  <c r="L111" i="20"/>
  <c r="O110" i="20"/>
  <c r="N110" i="20"/>
  <c r="M110" i="20"/>
  <c r="L110" i="20"/>
  <c r="O108" i="20"/>
  <c r="N108" i="20"/>
  <c r="M108" i="20"/>
  <c r="L108" i="20"/>
  <c r="O107" i="20"/>
  <c r="N107" i="20"/>
  <c r="M107" i="20"/>
  <c r="L107" i="20"/>
  <c r="O106" i="20"/>
  <c r="N106" i="20"/>
  <c r="M106" i="20"/>
  <c r="L106" i="20"/>
  <c r="O105" i="20"/>
  <c r="N105" i="20"/>
  <c r="M105" i="20"/>
  <c r="L105" i="20"/>
  <c r="O103" i="20"/>
  <c r="N103" i="20"/>
  <c r="M103" i="20"/>
  <c r="L103" i="20"/>
  <c r="O102" i="20"/>
  <c r="N102" i="20"/>
  <c r="M102" i="20"/>
  <c r="L102" i="20"/>
  <c r="O101" i="20"/>
  <c r="N101" i="20"/>
  <c r="M101" i="20"/>
  <c r="L101" i="20"/>
  <c r="O100" i="20"/>
  <c r="N100" i="20"/>
  <c r="M100" i="20"/>
  <c r="L100" i="20"/>
  <c r="O99" i="20"/>
  <c r="N99" i="20"/>
  <c r="M99" i="20"/>
  <c r="L99" i="20"/>
  <c r="O98" i="20"/>
  <c r="N98" i="20"/>
  <c r="M98" i="20"/>
  <c r="L98" i="20"/>
  <c r="O97" i="20"/>
  <c r="N97" i="20"/>
  <c r="M97" i="20"/>
  <c r="L97" i="20"/>
  <c r="O95" i="20"/>
  <c r="N95" i="20"/>
  <c r="M95" i="20"/>
  <c r="L95" i="20"/>
  <c r="O94" i="20"/>
  <c r="N94" i="20"/>
  <c r="M94" i="20"/>
  <c r="L94" i="20"/>
  <c r="O93" i="20"/>
  <c r="N93" i="20"/>
  <c r="M93" i="20"/>
  <c r="L93" i="20"/>
  <c r="O92" i="20"/>
  <c r="N92" i="20"/>
  <c r="M92" i="20"/>
  <c r="L92" i="20"/>
  <c r="O91" i="20"/>
  <c r="N91" i="20"/>
  <c r="M91" i="20"/>
  <c r="L91" i="20"/>
  <c r="O90" i="20"/>
  <c r="N90" i="20"/>
  <c r="M90" i="20"/>
  <c r="L90" i="20"/>
  <c r="O89" i="20"/>
  <c r="N89" i="20"/>
  <c r="M89" i="20"/>
  <c r="L89" i="20"/>
  <c r="O87" i="20"/>
  <c r="N87" i="20"/>
  <c r="M87" i="20"/>
  <c r="L87" i="20"/>
  <c r="O86" i="20"/>
  <c r="N86" i="20"/>
  <c r="M86" i="20"/>
  <c r="L86" i="20"/>
  <c r="O85" i="20"/>
  <c r="N85" i="20"/>
  <c r="M85" i="20"/>
  <c r="L85" i="20"/>
  <c r="O83" i="20"/>
  <c r="N83" i="20"/>
  <c r="M83" i="20"/>
  <c r="L83" i="20"/>
  <c r="O82" i="20"/>
  <c r="N82" i="20"/>
  <c r="M82" i="20"/>
  <c r="L82" i="20"/>
  <c r="O81" i="20"/>
  <c r="N81" i="20"/>
  <c r="M81" i="20"/>
  <c r="L81" i="20"/>
  <c r="O80" i="20"/>
  <c r="N80" i="20"/>
  <c r="M80" i="20"/>
  <c r="L80" i="20"/>
  <c r="O79" i="20"/>
  <c r="N79" i="20"/>
  <c r="M79" i="20"/>
  <c r="L79" i="20"/>
  <c r="O78" i="20"/>
  <c r="N78" i="20"/>
  <c r="M78" i="20"/>
  <c r="L78" i="20"/>
  <c r="O77" i="20"/>
  <c r="N77" i="20"/>
  <c r="M77" i="20"/>
  <c r="L77" i="20"/>
  <c r="O75" i="20"/>
  <c r="N75" i="20"/>
  <c r="M75" i="20"/>
  <c r="L75" i="20"/>
  <c r="O74" i="20"/>
  <c r="N74" i="20"/>
  <c r="M74" i="20"/>
  <c r="L74" i="20"/>
  <c r="O73" i="20"/>
  <c r="N73" i="20"/>
  <c r="M73" i="20"/>
  <c r="L73" i="20"/>
  <c r="O72" i="20"/>
  <c r="N72" i="20"/>
  <c r="M72" i="20"/>
  <c r="L72" i="20"/>
  <c r="O71" i="20"/>
  <c r="N71" i="20"/>
  <c r="M71" i="20"/>
  <c r="L71" i="20"/>
  <c r="O70" i="20"/>
  <c r="N70" i="20"/>
  <c r="M70" i="20"/>
  <c r="L70" i="20"/>
  <c r="O69" i="20"/>
  <c r="N69" i="20"/>
  <c r="M69" i="20"/>
  <c r="L69" i="20"/>
  <c r="O68" i="20"/>
  <c r="N68" i="20"/>
  <c r="M68" i="20"/>
  <c r="L68" i="20"/>
  <c r="O67" i="20"/>
  <c r="N67" i="20"/>
  <c r="M67" i="20"/>
  <c r="L67" i="20"/>
  <c r="O65" i="20"/>
  <c r="N65" i="20"/>
  <c r="M65" i="20"/>
  <c r="L65" i="20"/>
  <c r="O112" i="21"/>
  <c r="N112" i="21"/>
  <c r="M112" i="21"/>
  <c r="L112" i="21"/>
  <c r="O111" i="21"/>
  <c r="N111" i="21"/>
  <c r="M111" i="21"/>
  <c r="L111" i="21"/>
  <c r="O110" i="21"/>
  <c r="N110" i="21"/>
  <c r="M110" i="21"/>
  <c r="L110" i="21"/>
  <c r="O108" i="21"/>
  <c r="N108" i="21"/>
  <c r="M108" i="21"/>
  <c r="L108" i="21"/>
  <c r="O107" i="21"/>
  <c r="N107" i="21"/>
  <c r="M107" i="21"/>
  <c r="L107" i="21"/>
  <c r="O106" i="21"/>
  <c r="N106" i="21"/>
  <c r="M106" i="21"/>
  <c r="L106" i="21"/>
  <c r="O105" i="21"/>
  <c r="N105" i="21"/>
  <c r="M105" i="21"/>
  <c r="L105" i="21"/>
  <c r="O103" i="21"/>
  <c r="N103" i="21"/>
  <c r="M103" i="21"/>
  <c r="L103" i="21"/>
  <c r="O102" i="21"/>
  <c r="N102" i="21"/>
  <c r="M102" i="21"/>
  <c r="L102" i="21"/>
  <c r="O101" i="21"/>
  <c r="N101" i="21"/>
  <c r="M101" i="21"/>
  <c r="L101" i="21"/>
  <c r="O100" i="21"/>
  <c r="N100" i="21"/>
  <c r="M100" i="21"/>
  <c r="L100" i="21"/>
  <c r="O99" i="21"/>
  <c r="N99" i="21"/>
  <c r="M99" i="21"/>
  <c r="L99" i="21"/>
  <c r="O98" i="21"/>
  <c r="N98" i="21"/>
  <c r="M98" i="21"/>
  <c r="L98" i="21"/>
  <c r="O97" i="21"/>
  <c r="N97" i="21"/>
  <c r="M97" i="21"/>
  <c r="L97" i="21"/>
  <c r="O95" i="21"/>
  <c r="N95" i="21"/>
  <c r="M95" i="21"/>
  <c r="L95" i="21"/>
  <c r="O94" i="21"/>
  <c r="N94" i="21"/>
  <c r="M94" i="21"/>
  <c r="L94" i="21"/>
  <c r="O93" i="21"/>
  <c r="N93" i="21"/>
  <c r="M93" i="21"/>
  <c r="L93" i="21"/>
  <c r="O92" i="21"/>
  <c r="N92" i="21"/>
  <c r="M92" i="21"/>
  <c r="L92" i="21"/>
  <c r="O91" i="21"/>
  <c r="N91" i="21"/>
  <c r="M91" i="21"/>
  <c r="L91" i="21"/>
  <c r="O90" i="21"/>
  <c r="N90" i="21"/>
  <c r="M90" i="21"/>
  <c r="L90" i="21"/>
  <c r="O89" i="21"/>
  <c r="N89" i="21"/>
  <c r="M89" i="21"/>
  <c r="L89" i="21"/>
  <c r="O87" i="21"/>
  <c r="N87" i="21"/>
  <c r="M87" i="21"/>
  <c r="L87" i="21"/>
  <c r="O86" i="21"/>
  <c r="N86" i="21"/>
  <c r="M86" i="21"/>
  <c r="L86" i="21"/>
  <c r="O85" i="21"/>
  <c r="N85" i="21"/>
  <c r="M85" i="21"/>
  <c r="L85" i="21"/>
  <c r="O83" i="21"/>
  <c r="N83" i="21"/>
  <c r="M83" i="21"/>
  <c r="L83" i="21"/>
  <c r="O82" i="21"/>
  <c r="N82" i="21"/>
  <c r="M82" i="21"/>
  <c r="L82" i="21"/>
  <c r="O81" i="21"/>
  <c r="N81" i="21"/>
  <c r="M81" i="21"/>
  <c r="L81" i="21"/>
  <c r="O80" i="21"/>
  <c r="N80" i="21"/>
  <c r="M80" i="21"/>
  <c r="L80" i="21"/>
  <c r="O79" i="21"/>
  <c r="N79" i="21"/>
  <c r="M79" i="21"/>
  <c r="L79" i="21"/>
  <c r="O78" i="21"/>
  <c r="N78" i="21"/>
  <c r="M78" i="21"/>
  <c r="L78" i="21"/>
  <c r="O77" i="21"/>
  <c r="N77" i="21"/>
  <c r="M77" i="21"/>
  <c r="L77" i="21"/>
  <c r="O75" i="21"/>
  <c r="N75" i="21"/>
  <c r="M75" i="21"/>
  <c r="L75" i="21"/>
  <c r="O74" i="21"/>
  <c r="N74" i="21"/>
  <c r="M74" i="21"/>
  <c r="L74" i="21"/>
  <c r="O73" i="21"/>
  <c r="N73" i="21"/>
  <c r="M73" i="21"/>
  <c r="L73" i="21"/>
  <c r="O72" i="21"/>
  <c r="N72" i="21"/>
  <c r="M72" i="21"/>
  <c r="L72" i="21"/>
  <c r="O71" i="21"/>
  <c r="N71" i="21"/>
  <c r="M71" i="21"/>
  <c r="L71" i="21"/>
  <c r="O70" i="21"/>
  <c r="N70" i="21"/>
  <c r="M70" i="21"/>
  <c r="L70" i="21"/>
  <c r="O69" i="21"/>
  <c r="N69" i="21"/>
  <c r="M69" i="21"/>
  <c r="L69" i="21"/>
  <c r="O68" i="21"/>
  <c r="N68" i="21"/>
  <c r="M68" i="21"/>
  <c r="L68" i="21"/>
  <c r="O67" i="21"/>
  <c r="N67" i="21"/>
  <c r="M67" i="21"/>
  <c r="L67" i="21"/>
  <c r="O65" i="21"/>
  <c r="N65" i="21"/>
  <c r="M65" i="21"/>
  <c r="L65" i="21"/>
  <c r="O112" i="22"/>
  <c r="N112" i="22"/>
  <c r="M112" i="22"/>
  <c r="L112" i="22"/>
  <c r="O111" i="22"/>
  <c r="N111" i="22"/>
  <c r="M111" i="22"/>
  <c r="L111" i="22"/>
  <c r="O110" i="22"/>
  <c r="N110" i="22"/>
  <c r="M110" i="22"/>
  <c r="L110" i="22"/>
  <c r="O108" i="22"/>
  <c r="N108" i="22"/>
  <c r="M108" i="22"/>
  <c r="L108" i="22"/>
  <c r="O107" i="22"/>
  <c r="N107" i="22"/>
  <c r="M107" i="22"/>
  <c r="L107" i="22"/>
  <c r="O106" i="22"/>
  <c r="N106" i="22"/>
  <c r="M106" i="22"/>
  <c r="L106" i="22"/>
  <c r="O105" i="22"/>
  <c r="N105" i="22"/>
  <c r="M105" i="22"/>
  <c r="L105" i="22"/>
  <c r="O103" i="22"/>
  <c r="N103" i="22"/>
  <c r="M103" i="22"/>
  <c r="L103" i="22"/>
  <c r="O102" i="22"/>
  <c r="N102" i="22"/>
  <c r="M102" i="22"/>
  <c r="L102" i="22"/>
  <c r="O101" i="22"/>
  <c r="N101" i="22"/>
  <c r="M101" i="22"/>
  <c r="L101" i="22"/>
  <c r="O100" i="22"/>
  <c r="N100" i="22"/>
  <c r="M100" i="22"/>
  <c r="L100" i="22"/>
  <c r="O99" i="22"/>
  <c r="N99" i="22"/>
  <c r="M99" i="22"/>
  <c r="L99" i="22"/>
  <c r="O98" i="22"/>
  <c r="N98" i="22"/>
  <c r="M98" i="22"/>
  <c r="L98" i="22"/>
  <c r="O97" i="22"/>
  <c r="N97" i="22"/>
  <c r="M97" i="22"/>
  <c r="L97" i="22"/>
  <c r="O95" i="22"/>
  <c r="N95" i="22"/>
  <c r="M95" i="22"/>
  <c r="L95" i="22"/>
  <c r="O94" i="22"/>
  <c r="N94" i="22"/>
  <c r="M94" i="22"/>
  <c r="L94" i="22"/>
  <c r="O93" i="22"/>
  <c r="N93" i="22"/>
  <c r="M93" i="22"/>
  <c r="L93" i="22"/>
  <c r="O92" i="22"/>
  <c r="N92" i="22"/>
  <c r="M92" i="22"/>
  <c r="L92" i="22"/>
  <c r="O91" i="22"/>
  <c r="N91" i="22"/>
  <c r="M91" i="22"/>
  <c r="L91" i="22"/>
  <c r="O90" i="22"/>
  <c r="N90" i="22"/>
  <c r="M90" i="22"/>
  <c r="L90" i="22"/>
  <c r="O89" i="22"/>
  <c r="N89" i="22"/>
  <c r="M89" i="22"/>
  <c r="L89" i="22"/>
  <c r="O87" i="22"/>
  <c r="N87" i="22"/>
  <c r="M87" i="22"/>
  <c r="L87" i="22"/>
  <c r="O86" i="22"/>
  <c r="N86" i="22"/>
  <c r="M86" i="22"/>
  <c r="L86" i="22"/>
  <c r="O85" i="22"/>
  <c r="N85" i="22"/>
  <c r="M85" i="22"/>
  <c r="L85" i="22"/>
  <c r="O83" i="22"/>
  <c r="N83" i="22"/>
  <c r="M83" i="22"/>
  <c r="L83" i="22"/>
  <c r="O82" i="22"/>
  <c r="N82" i="22"/>
  <c r="M82" i="22"/>
  <c r="L82" i="22"/>
  <c r="O81" i="22"/>
  <c r="N81" i="22"/>
  <c r="M81" i="22"/>
  <c r="L81" i="22"/>
  <c r="O80" i="22"/>
  <c r="N80" i="22"/>
  <c r="M80" i="22"/>
  <c r="L80" i="22"/>
  <c r="O79" i="22"/>
  <c r="N79" i="22"/>
  <c r="M79" i="22"/>
  <c r="L79" i="22"/>
  <c r="O78" i="22"/>
  <c r="N78" i="22"/>
  <c r="M78" i="22"/>
  <c r="L78" i="22"/>
  <c r="O77" i="22"/>
  <c r="N77" i="22"/>
  <c r="M77" i="22"/>
  <c r="L77" i="22"/>
  <c r="O75" i="22"/>
  <c r="N75" i="22"/>
  <c r="M75" i="22"/>
  <c r="L75" i="22"/>
  <c r="O74" i="22"/>
  <c r="N74" i="22"/>
  <c r="M74" i="22"/>
  <c r="L74" i="22"/>
  <c r="O73" i="22"/>
  <c r="N73" i="22"/>
  <c r="M73" i="22"/>
  <c r="L73" i="22"/>
  <c r="O72" i="22"/>
  <c r="N72" i="22"/>
  <c r="M72" i="22"/>
  <c r="L72" i="22"/>
  <c r="O71" i="22"/>
  <c r="N71" i="22"/>
  <c r="M71" i="22"/>
  <c r="L71" i="22"/>
  <c r="O70" i="22"/>
  <c r="N70" i="22"/>
  <c r="M70" i="22"/>
  <c r="L70" i="22"/>
  <c r="O69" i="22"/>
  <c r="N69" i="22"/>
  <c r="M69" i="22"/>
  <c r="L69" i="22"/>
  <c r="O68" i="22"/>
  <c r="N68" i="22"/>
  <c r="M68" i="22"/>
  <c r="L68" i="22"/>
  <c r="O67" i="22"/>
  <c r="N67" i="22"/>
  <c r="M67" i="22"/>
  <c r="L67" i="22"/>
  <c r="O65" i="22"/>
  <c r="N65" i="22"/>
  <c r="M65" i="22"/>
  <c r="L65" i="22"/>
  <c r="O112" i="23"/>
  <c r="N112" i="23"/>
  <c r="M112" i="23"/>
  <c r="L112" i="23"/>
  <c r="O111" i="23"/>
  <c r="N111" i="23"/>
  <c r="M111" i="23"/>
  <c r="L111" i="23"/>
  <c r="O110" i="23"/>
  <c r="N110" i="23"/>
  <c r="M110" i="23"/>
  <c r="L110" i="23"/>
  <c r="O108" i="23"/>
  <c r="N108" i="23"/>
  <c r="M108" i="23"/>
  <c r="L108" i="23"/>
  <c r="O107" i="23"/>
  <c r="N107" i="23"/>
  <c r="M107" i="23"/>
  <c r="L107" i="23"/>
  <c r="O106" i="23"/>
  <c r="N106" i="23"/>
  <c r="M106" i="23"/>
  <c r="L106" i="23"/>
  <c r="O105" i="23"/>
  <c r="N105" i="23"/>
  <c r="M105" i="23"/>
  <c r="L105" i="23"/>
  <c r="O103" i="23"/>
  <c r="N103" i="23"/>
  <c r="M103" i="23"/>
  <c r="L103" i="23"/>
  <c r="O102" i="23"/>
  <c r="N102" i="23"/>
  <c r="M102" i="23"/>
  <c r="L102" i="23"/>
  <c r="O101" i="23"/>
  <c r="N101" i="23"/>
  <c r="M101" i="23"/>
  <c r="L101" i="23"/>
  <c r="O100" i="23"/>
  <c r="N100" i="23"/>
  <c r="M100" i="23"/>
  <c r="L100" i="23"/>
  <c r="O99" i="23"/>
  <c r="N99" i="23"/>
  <c r="M99" i="23"/>
  <c r="L99" i="23"/>
  <c r="O98" i="23"/>
  <c r="N98" i="23"/>
  <c r="M98" i="23"/>
  <c r="L98" i="23"/>
  <c r="O97" i="23"/>
  <c r="N97" i="23"/>
  <c r="M97" i="23"/>
  <c r="L97" i="23"/>
  <c r="O95" i="23"/>
  <c r="N95" i="23"/>
  <c r="M95" i="23"/>
  <c r="L95" i="23"/>
  <c r="O94" i="23"/>
  <c r="N94" i="23"/>
  <c r="M94" i="23"/>
  <c r="L94" i="23"/>
  <c r="O93" i="23"/>
  <c r="N93" i="23"/>
  <c r="M93" i="23"/>
  <c r="L93" i="23"/>
  <c r="O92" i="23"/>
  <c r="N92" i="23"/>
  <c r="M92" i="23"/>
  <c r="L92" i="23"/>
  <c r="O91" i="23"/>
  <c r="N91" i="23"/>
  <c r="M91" i="23"/>
  <c r="L91" i="23"/>
  <c r="O90" i="23"/>
  <c r="N90" i="23"/>
  <c r="M90" i="23"/>
  <c r="L90" i="23"/>
  <c r="O89" i="23"/>
  <c r="N89" i="23"/>
  <c r="M89" i="23"/>
  <c r="L89" i="23"/>
  <c r="O87" i="23"/>
  <c r="N87" i="23"/>
  <c r="M87" i="23"/>
  <c r="L87" i="23"/>
  <c r="O86" i="23"/>
  <c r="N86" i="23"/>
  <c r="M86" i="23"/>
  <c r="L86" i="23"/>
  <c r="O85" i="23"/>
  <c r="N85" i="23"/>
  <c r="M85" i="23"/>
  <c r="L85" i="23"/>
  <c r="O83" i="23"/>
  <c r="N83" i="23"/>
  <c r="M83" i="23"/>
  <c r="L83" i="23"/>
  <c r="O82" i="23"/>
  <c r="N82" i="23"/>
  <c r="M82" i="23"/>
  <c r="L82" i="23"/>
  <c r="O81" i="23"/>
  <c r="N81" i="23"/>
  <c r="M81" i="23"/>
  <c r="L81" i="23"/>
  <c r="O80" i="23"/>
  <c r="N80" i="23"/>
  <c r="M80" i="23"/>
  <c r="L80" i="23"/>
  <c r="O79" i="23"/>
  <c r="N79" i="23"/>
  <c r="M79" i="23"/>
  <c r="L79" i="23"/>
  <c r="O78" i="23"/>
  <c r="N78" i="23"/>
  <c r="M78" i="23"/>
  <c r="L78" i="23"/>
  <c r="O77" i="23"/>
  <c r="N77" i="23"/>
  <c r="M77" i="23"/>
  <c r="L77" i="23"/>
  <c r="O75" i="23"/>
  <c r="N75" i="23"/>
  <c r="M75" i="23"/>
  <c r="L75" i="23"/>
  <c r="O74" i="23"/>
  <c r="N74" i="23"/>
  <c r="M74" i="23"/>
  <c r="L74" i="23"/>
  <c r="O73" i="23"/>
  <c r="N73" i="23"/>
  <c r="M73" i="23"/>
  <c r="L73" i="23"/>
  <c r="O72" i="23"/>
  <c r="N72" i="23"/>
  <c r="M72" i="23"/>
  <c r="L72" i="23"/>
  <c r="O71" i="23"/>
  <c r="N71" i="23"/>
  <c r="M71" i="23"/>
  <c r="L71" i="23"/>
  <c r="O70" i="23"/>
  <c r="N70" i="23"/>
  <c r="M70" i="23"/>
  <c r="L70" i="23"/>
  <c r="O69" i="23"/>
  <c r="N69" i="23"/>
  <c r="M69" i="23"/>
  <c r="L69" i="23"/>
  <c r="O68" i="23"/>
  <c r="N68" i="23"/>
  <c r="M68" i="23"/>
  <c r="L68" i="23"/>
  <c r="O67" i="23"/>
  <c r="N67" i="23"/>
  <c r="M67" i="23"/>
  <c r="L67" i="23"/>
  <c r="O65" i="23"/>
  <c r="N65" i="23"/>
  <c r="M65" i="23"/>
  <c r="L65" i="23"/>
  <c r="O112" i="24"/>
  <c r="N112" i="24"/>
  <c r="M112" i="24"/>
  <c r="L112" i="24"/>
  <c r="O111" i="24"/>
  <c r="N111" i="24"/>
  <c r="M111" i="24"/>
  <c r="L111" i="24"/>
  <c r="O110" i="24"/>
  <c r="N110" i="24"/>
  <c r="M110" i="24"/>
  <c r="L110" i="24"/>
  <c r="O108" i="24"/>
  <c r="N108" i="24"/>
  <c r="M108" i="24"/>
  <c r="L108" i="24"/>
  <c r="O107" i="24"/>
  <c r="N107" i="24"/>
  <c r="M107" i="24"/>
  <c r="L107" i="24"/>
  <c r="O106" i="24"/>
  <c r="N106" i="24"/>
  <c r="M106" i="24"/>
  <c r="L106" i="24"/>
  <c r="O105" i="24"/>
  <c r="N105" i="24"/>
  <c r="M105" i="24"/>
  <c r="L105" i="24"/>
  <c r="O103" i="24"/>
  <c r="N103" i="24"/>
  <c r="M103" i="24"/>
  <c r="L103" i="24"/>
  <c r="O102" i="24"/>
  <c r="N102" i="24"/>
  <c r="M102" i="24"/>
  <c r="L102" i="24"/>
  <c r="O101" i="24"/>
  <c r="N101" i="24"/>
  <c r="M101" i="24"/>
  <c r="L101" i="24"/>
  <c r="O100" i="24"/>
  <c r="N100" i="24"/>
  <c r="M100" i="24"/>
  <c r="L100" i="24"/>
  <c r="O99" i="24"/>
  <c r="N99" i="24"/>
  <c r="M99" i="24"/>
  <c r="L99" i="24"/>
  <c r="O98" i="24"/>
  <c r="N98" i="24"/>
  <c r="M98" i="24"/>
  <c r="L98" i="24"/>
  <c r="O97" i="24"/>
  <c r="N97" i="24"/>
  <c r="M97" i="24"/>
  <c r="L97" i="24"/>
  <c r="O95" i="24"/>
  <c r="N95" i="24"/>
  <c r="M95" i="24"/>
  <c r="L95" i="24"/>
  <c r="O94" i="24"/>
  <c r="N94" i="24"/>
  <c r="M94" i="24"/>
  <c r="L94" i="24"/>
  <c r="O93" i="24"/>
  <c r="N93" i="24"/>
  <c r="M93" i="24"/>
  <c r="L93" i="24"/>
  <c r="O92" i="24"/>
  <c r="N92" i="24"/>
  <c r="M92" i="24"/>
  <c r="L92" i="24"/>
  <c r="O91" i="24"/>
  <c r="N91" i="24"/>
  <c r="M91" i="24"/>
  <c r="L91" i="24"/>
  <c r="O90" i="24"/>
  <c r="N90" i="24"/>
  <c r="M90" i="24"/>
  <c r="L90" i="24"/>
  <c r="O89" i="24"/>
  <c r="N89" i="24"/>
  <c r="M89" i="24"/>
  <c r="L89" i="24"/>
  <c r="O87" i="24"/>
  <c r="N87" i="24"/>
  <c r="M87" i="24"/>
  <c r="L87" i="24"/>
  <c r="O86" i="24"/>
  <c r="N86" i="24"/>
  <c r="M86" i="24"/>
  <c r="L86" i="24"/>
  <c r="O85" i="24"/>
  <c r="N85" i="24"/>
  <c r="M85" i="24"/>
  <c r="L85" i="24"/>
  <c r="O83" i="24"/>
  <c r="N83" i="24"/>
  <c r="M83" i="24"/>
  <c r="L83" i="24"/>
  <c r="O82" i="24"/>
  <c r="N82" i="24"/>
  <c r="M82" i="24"/>
  <c r="L82" i="24"/>
  <c r="O81" i="24"/>
  <c r="N81" i="24"/>
  <c r="M81" i="24"/>
  <c r="L81" i="24"/>
  <c r="O80" i="24"/>
  <c r="N80" i="24"/>
  <c r="M80" i="24"/>
  <c r="L80" i="24"/>
  <c r="O79" i="24"/>
  <c r="N79" i="24"/>
  <c r="M79" i="24"/>
  <c r="L79" i="24"/>
  <c r="O78" i="24"/>
  <c r="N78" i="24"/>
  <c r="M78" i="24"/>
  <c r="L78" i="24"/>
  <c r="O77" i="24"/>
  <c r="N77" i="24"/>
  <c r="M77" i="24"/>
  <c r="L77" i="24"/>
  <c r="O75" i="24"/>
  <c r="N75" i="24"/>
  <c r="M75" i="24"/>
  <c r="L75" i="24"/>
  <c r="O74" i="24"/>
  <c r="N74" i="24"/>
  <c r="M74" i="24"/>
  <c r="L74" i="24"/>
  <c r="O73" i="24"/>
  <c r="N73" i="24"/>
  <c r="M73" i="24"/>
  <c r="L73" i="24"/>
  <c r="O72" i="24"/>
  <c r="N72" i="24"/>
  <c r="M72" i="24"/>
  <c r="L72" i="24"/>
  <c r="O71" i="24"/>
  <c r="N71" i="24"/>
  <c r="M71" i="24"/>
  <c r="L71" i="24"/>
  <c r="O70" i="24"/>
  <c r="N70" i="24"/>
  <c r="M70" i="24"/>
  <c r="L70" i="24"/>
  <c r="O69" i="24"/>
  <c r="N69" i="24"/>
  <c r="M69" i="24"/>
  <c r="L69" i="24"/>
  <c r="O68" i="24"/>
  <c r="N68" i="24"/>
  <c r="M68" i="24"/>
  <c r="L68" i="24"/>
  <c r="O67" i="24"/>
  <c r="N67" i="24"/>
  <c r="M67" i="24"/>
  <c r="L67" i="24"/>
  <c r="O65" i="24"/>
  <c r="N65" i="24"/>
  <c r="M65" i="24"/>
  <c r="L65" i="24"/>
  <c r="O112" i="25"/>
  <c r="N112" i="25"/>
  <c r="M112" i="25"/>
  <c r="L112" i="25"/>
  <c r="O111" i="25"/>
  <c r="N111" i="25"/>
  <c r="M111" i="25"/>
  <c r="L111" i="25"/>
  <c r="O110" i="25"/>
  <c r="N110" i="25"/>
  <c r="M110" i="25"/>
  <c r="L110" i="25"/>
  <c r="O108" i="25"/>
  <c r="N108" i="25"/>
  <c r="M108" i="25"/>
  <c r="L108" i="25"/>
  <c r="O107" i="25"/>
  <c r="N107" i="25"/>
  <c r="M107" i="25"/>
  <c r="L107" i="25"/>
  <c r="O106" i="25"/>
  <c r="N106" i="25"/>
  <c r="M106" i="25"/>
  <c r="L106" i="25"/>
  <c r="O105" i="25"/>
  <c r="N105" i="25"/>
  <c r="M105" i="25"/>
  <c r="L105" i="25"/>
  <c r="O103" i="25"/>
  <c r="N103" i="25"/>
  <c r="M103" i="25"/>
  <c r="L103" i="25"/>
  <c r="O102" i="25"/>
  <c r="N102" i="25"/>
  <c r="M102" i="25"/>
  <c r="L102" i="25"/>
  <c r="O101" i="25"/>
  <c r="N101" i="25"/>
  <c r="M101" i="25"/>
  <c r="L101" i="25"/>
  <c r="O100" i="25"/>
  <c r="N100" i="25"/>
  <c r="M100" i="25"/>
  <c r="L100" i="25"/>
  <c r="O99" i="25"/>
  <c r="N99" i="25"/>
  <c r="M99" i="25"/>
  <c r="L99" i="25"/>
  <c r="O98" i="25"/>
  <c r="N98" i="25"/>
  <c r="M98" i="25"/>
  <c r="L98" i="25"/>
  <c r="O97" i="25"/>
  <c r="N97" i="25"/>
  <c r="M97" i="25"/>
  <c r="L97" i="25"/>
  <c r="O95" i="25"/>
  <c r="N95" i="25"/>
  <c r="M95" i="25"/>
  <c r="L95" i="25"/>
  <c r="O94" i="25"/>
  <c r="N94" i="25"/>
  <c r="M94" i="25"/>
  <c r="L94" i="25"/>
  <c r="O93" i="25"/>
  <c r="N93" i="25"/>
  <c r="M93" i="25"/>
  <c r="L93" i="25"/>
  <c r="O92" i="25"/>
  <c r="N92" i="25"/>
  <c r="M92" i="25"/>
  <c r="L92" i="25"/>
  <c r="O91" i="25"/>
  <c r="N91" i="25"/>
  <c r="M91" i="25"/>
  <c r="L91" i="25"/>
  <c r="O90" i="25"/>
  <c r="N90" i="25"/>
  <c r="M90" i="25"/>
  <c r="L90" i="25"/>
  <c r="O89" i="25"/>
  <c r="N89" i="25"/>
  <c r="M89" i="25"/>
  <c r="L89" i="25"/>
  <c r="O87" i="25"/>
  <c r="N87" i="25"/>
  <c r="M87" i="25"/>
  <c r="L87" i="25"/>
  <c r="O86" i="25"/>
  <c r="N86" i="25"/>
  <c r="M86" i="25"/>
  <c r="L86" i="25"/>
  <c r="O85" i="25"/>
  <c r="N85" i="25"/>
  <c r="M85" i="25"/>
  <c r="L85" i="25"/>
  <c r="O83" i="25"/>
  <c r="N83" i="25"/>
  <c r="M83" i="25"/>
  <c r="L83" i="25"/>
  <c r="O82" i="25"/>
  <c r="N82" i="25"/>
  <c r="M82" i="25"/>
  <c r="L82" i="25"/>
  <c r="O81" i="25"/>
  <c r="N81" i="25"/>
  <c r="M81" i="25"/>
  <c r="L81" i="25"/>
  <c r="O80" i="25"/>
  <c r="N80" i="25"/>
  <c r="M80" i="25"/>
  <c r="L80" i="25"/>
  <c r="O79" i="25"/>
  <c r="N79" i="25"/>
  <c r="M79" i="25"/>
  <c r="L79" i="25"/>
  <c r="O78" i="25"/>
  <c r="N78" i="25"/>
  <c r="M78" i="25"/>
  <c r="L78" i="25"/>
  <c r="O77" i="25"/>
  <c r="N77" i="25"/>
  <c r="M77" i="25"/>
  <c r="L77" i="25"/>
  <c r="O75" i="25"/>
  <c r="N75" i="25"/>
  <c r="M75" i="25"/>
  <c r="L75" i="25"/>
  <c r="O74" i="25"/>
  <c r="N74" i="25"/>
  <c r="M74" i="25"/>
  <c r="L74" i="25"/>
  <c r="O73" i="25"/>
  <c r="N73" i="25"/>
  <c r="M73" i="25"/>
  <c r="L73" i="25"/>
  <c r="O72" i="25"/>
  <c r="N72" i="25"/>
  <c r="M72" i="25"/>
  <c r="L72" i="25"/>
  <c r="O71" i="25"/>
  <c r="N71" i="25"/>
  <c r="M71" i="25"/>
  <c r="L71" i="25"/>
  <c r="O70" i="25"/>
  <c r="N70" i="25"/>
  <c r="M70" i="25"/>
  <c r="L70" i="25"/>
  <c r="O69" i="25"/>
  <c r="N69" i="25"/>
  <c r="M69" i="25"/>
  <c r="L69" i="25"/>
  <c r="O68" i="25"/>
  <c r="N68" i="25"/>
  <c r="M68" i="25"/>
  <c r="L68" i="25"/>
  <c r="O67" i="25"/>
  <c r="N67" i="25"/>
  <c r="M67" i="25"/>
  <c r="L67" i="25"/>
  <c r="O65" i="25"/>
  <c r="N65" i="25"/>
  <c r="M65" i="25"/>
  <c r="L65" i="25"/>
  <c r="O112" i="26"/>
  <c r="N112" i="26"/>
  <c r="M112" i="26"/>
  <c r="L112" i="26"/>
  <c r="O111" i="26"/>
  <c r="N111" i="26"/>
  <c r="M111" i="26"/>
  <c r="L111" i="26"/>
  <c r="O110" i="26"/>
  <c r="N110" i="26"/>
  <c r="M110" i="26"/>
  <c r="L110" i="26"/>
  <c r="O108" i="26"/>
  <c r="N108" i="26"/>
  <c r="M108" i="26"/>
  <c r="L108" i="26"/>
  <c r="O107" i="26"/>
  <c r="N107" i="26"/>
  <c r="M107" i="26"/>
  <c r="L107" i="26"/>
  <c r="O106" i="26"/>
  <c r="N106" i="26"/>
  <c r="M106" i="26"/>
  <c r="L106" i="26"/>
  <c r="O105" i="26"/>
  <c r="N105" i="26"/>
  <c r="M105" i="26"/>
  <c r="L105" i="26"/>
  <c r="O103" i="26"/>
  <c r="N103" i="26"/>
  <c r="M103" i="26"/>
  <c r="L103" i="26"/>
  <c r="O102" i="26"/>
  <c r="N102" i="26"/>
  <c r="M102" i="26"/>
  <c r="L102" i="26"/>
  <c r="O101" i="26"/>
  <c r="N101" i="26"/>
  <c r="M101" i="26"/>
  <c r="L101" i="26"/>
  <c r="O100" i="26"/>
  <c r="N100" i="26"/>
  <c r="M100" i="26"/>
  <c r="L100" i="26"/>
  <c r="O99" i="26"/>
  <c r="N99" i="26"/>
  <c r="M99" i="26"/>
  <c r="L99" i="26"/>
  <c r="O98" i="26"/>
  <c r="N98" i="26"/>
  <c r="M98" i="26"/>
  <c r="L98" i="26"/>
  <c r="O97" i="26"/>
  <c r="N97" i="26"/>
  <c r="M97" i="26"/>
  <c r="L97" i="26"/>
  <c r="O95" i="26"/>
  <c r="N95" i="26"/>
  <c r="M95" i="26"/>
  <c r="L95" i="26"/>
  <c r="O94" i="26"/>
  <c r="N94" i="26"/>
  <c r="M94" i="26"/>
  <c r="L94" i="26"/>
  <c r="O93" i="26"/>
  <c r="N93" i="26"/>
  <c r="M93" i="26"/>
  <c r="L93" i="26"/>
  <c r="O92" i="26"/>
  <c r="N92" i="26"/>
  <c r="M92" i="26"/>
  <c r="L92" i="26"/>
  <c r="O91" i="26"/>
  <c r="N91" i="26"/>
  <c r="M91" i="26"/>
  <c r="L91" i="26"/>
  <c r="O90" i="26"/>
  <c r="N90" i="26"/>
  <c r="M90" i="26"/>
  <c r="L90" i="26"/>
  <c r="O89" i="26"/>
  <c r="N89" i="26"/>
  <c r="M89" i="26"/>
  <c r="L89" i="26"/>
  <c r="O87" i="26"/>
  <c r="N87" i="26"/>
  <c r="M87" i="26"/>
  <c r="L87" i="26"/>
  <c r="O86" i="26"/>
  <c r="N86" i="26"/>
  <c r="M86" i="26"/>
  <c r="L86" i="26"/>
  <c r="O85" i="26"/>
  <c r="N85" i="26"/>
  <c r="M85" i="26"/>
  <c r="L85" i="26"/>
  <c r="O83" i="26"/>
  <c r="N83" i="26"/>
  <c r="M83" i="26"/>
  <c r="L83" i="26"/>
  <c r="O82" i="26"/>
  <c r="N82" i="26"/>
  <c r="M82" i="26"/>
  <c r="L82" i="26"/>
  <c r="O81" i="26"/>
  <c r="N81" i="26"/>
  <c r="M81" i="26"/>
  <c r="L81" i="26"/>
  <c r="O80" i="26"/>
  <c r="N80" i="26"/>
  <c r="M80" i="26"/>
  <c r="L80" i="26"/>
  <c r="O79" i="26"/>
  <c r="N79" i="26"/>
  <c r="M79" i="26"/>
  <c r="L79" i="26"/>
  <c r="O78" i="26"/>
  <c r="N78" i="26"/>
  <c r="M78" i="26"/>
  <c r="L78" i="26"/>
  <c r="O77" i="26"/>
  <c r="N77" i="26"/>
  <c r="M77" i="26"/>
  <c r="L77" i="26"/>
  <c r="O75" i="26"/>
  <c r="N75" i="26"/>
  <c r="M75" i="26"/>
  <c r="L75" i="26"/>
  <c r="O74" i="26"/>
  <c r="N74" i="26"/>
  <c r="M74" i="26"/>
  <c r="L74" i="26"/>
  <c r="O73" i="26"/>
  <c r="N73" i="26"/>
  <c r="M73" i="26"/>
  <c r="L73" i="26"/>
  <c r="O72" i="26"/>
  <c r="N72" i="26"/>
  <c r="M72" i="26"/>
  <c r="L72" i="26"/>
  <c r="O71" i="26"/>
  <c r="N71" i="26"/>
  <c r="M71" i="26"/>
  <c r="L71" i="26"/>
  <c r="O70" i="26"/>
  <c r="N70" i="26"/>
  <c r="M70" i="26"/>
  <c r="L70" i="26"/>
  <c r="O69" i="26"/>
  <c r="N69" i="26"/>
  <c r="M69" i="26"/>
  <c r="L69" i="26"/>
  <c r="O68" i="26"/>
  <c r="N68" i="26"/>
  <c r="M68" i="26"/>
  <c r="L68" i="26"/>
  <c r="O67" i="26"/>
  <c r="N67" i="26"/>
  <c r="M67" i="26"/>
  <c r="L67" i="26"/>
  <c r="O65" i="26"/>
  <c r="N65" i="26"/>
  <c r="M65" i="26"/>
  <c r="L65" i="26"/>
  <c r="O112" i="27"/>
  <c r="N112" i="27"/>
  <c r="M112" i="27"/>
  <c r="L112" i="27"/>
  <c r="O111" i="27"/>
  <c r="N111" i="27"/>
  <c r="M111" i="27"/>
  <c r="L111" i="27"/>
  <c r="O110" i="27"/>
  <c r="N110" i="27"/>
  <c r="M110" i="27"/>
  <c r="L110" i="27"/>
  <c r="O108" i="27"/>
  <c r="N108" i="27"/>
  <c r="M108" i="27"/>
  <c r="L108" i="27"/>
  <c r="O107" i="27"/>
  <c r="N107" i="27"/>
  <c r="M107" i="27"/>
  <c r="L107" i="27"/>
  <c r="O106" i="27"/>
  <c r="N106" i="27"/>
  <c r="M106" i="27"/>
  <c r="L106" i="27"/>
  <c r="O105" i="27"/>
  <c r="N105" i="27"/>
  <c r="M105" i="27"/>
  <c r="L105" i="27"/>
  <c r="O103" i="27"/>
  <c r="N103" i="27"/>
  <c r="M103" i="27"/>
  <c r="L103" i="27"/>
  <c r="O102" i="27"/>
  <c r="N102" i="27"/>
  <c r="M102" i="27"/>
  <c r="L102" i="27"/>
  <c r="O101" i="27"/>
  <c r="N101" i="27"/>
  <c r="M101" i="27"/>
  <c r="L101" i="27"/>
  <c r="O100" i="27"/>
  <c r="N100" i="27"/>
  <c r="M100" i="27"/>
  <c r="L100" i="27"/>
  <c r="O99" i="27"/>
  <c r="N99" i="27"/>
  <c r="M99" i="27"/>
  <c r="L99" i="27"/>
  <c r="O98" i="27"/>
  <c r="N98" i="27"/>
  <c r="M98" i="27"/>
  <c r="L98" i="27"/>
  <c r="O97" i="27"/>
  <c r="N97" i="27"/>
  <c r="M97" i="27"/>
  <c r="L97" i="27"/>
  <c r="O95" i="27"/>
  <c r="N95" i="27"/>
  <c r="M95" i="27"/>
  <c r="L95" i="27"/>
  <c r="O94" i="27"/>
  <c r="N94" i="27"/>
  <c r="M94" i="27"/>
  <c r="L94" i="27"/>
  <c r="O93" i="27"/>
  <c r="N93" i="27"/>
  <c r="M93" i="27"/>
  <c r="L93" i="27"/>
  <c r="O92" i="27"/>
  <c r="N92" i="27"/>
  <c r="M92" i="27"/>
  <c r="L92" i="27"/>
  <c r="O91" i="27"/>
  <c r="N91" i="27"/>
  <c r="M91" i="27"/>
  <c r="L91" i="27"/>
  <c r="O90" i="27"/>
  <c r="N90" i="27"/>
  <c r="M90" i="27"/>
  <c r="L90" i="27"/>
  <c r="O89" i="27"/>
  <c r="N89" i="27"/>
  <c r="M89" i="27"/>
  <c r="L89" i="27"/>
  <c r="O87" i="27"/>
  <c r="N87" i="27"/>
  <c r="M87" i="27"/>
  <c r="L87" i="27"/>
  <c r="O86" i="27"/>
  <c r="N86" i="27"/>
  <c r="M86" i="27"/>
  <c r="L86" i="27"/>
  <c r="O85" i="27"/>
  <c r="N85" i="27"/>
  <c r="M85" i="27"/>
  <c r="L85" i="27"/>
  <c r="O83" i="27"/>
  <c r="N83" i="27"/>
  <c r="M83" i="27"/>
  <c r="L83" i="27"/>
  <c r="O82" i="27"/>
  <c r="N82" i="27"/>
  <c r="M82" i="27"/>
  <c r="L82" i="27"/>
  <c r="O81" i="27"/>
  <c r="N81" i="27"/>
  <c r="M81" i="27"/>
  <c r="L81" i="27"/>
  <c r="O80" i="27"/>
  <c r="N80" i="27"/>
  <c r="M80" i="27"/>
  <c r="L80" i="27"/>
  <c r="O79" i="27"/>
  <c r="N79" i="27"/>
  <c r="M79" i="27"/>
  <c r="L79" i="27"/>
  <c r="O78" i="27"/>
  <c r="N78" i="27"/>
  <c r="M78" i="27"/>
  <c r="L78" i="27"/>
  <c r="O77" i="27"/>
  <c r="N77" i="27"/>
  <c r="M77" i="27"/>
  <c r="L77" i="27"/>
  <c r="O75" i="27"/>
  <c r="N75" i="27"/>
  <c r="M75" i="27"/>
  <c r="L75" i="27"/>
  <c r="O74" i="27"/>
  <c r="N74" i="27"/>
  <c r="M74" i="27"/>
  <c r="L74" i="27"/>
  <c r="O73" i="27"/>
  <c r="N73" i="27"/>
  <c r="M73" i="27"/>
  <c r="L73" i="27"/>
  <c r="O72" i="27"/>
  <c r="N72" i="27"/>
  <c r="M72" i="27"/>
  <c r="L72" i="27"/>
  <c r="O71" i="27"/>
  <c r="N71" i="27"/>
  <c r="M71" i="27"/>
  <c r="L71" i="27"/>
  <c r="O70" i="27"/>
  <c r="N70" i="27"/>
  <c r="M70" i="27"/>
  <c r="L70" i="27"/>
  <c r="O69" i="27"/>
  <c r="N69" i="27"/>
  <c r="M69" i="27"/>
  <c r="L69" i="27"/>
  <c r="O68" i="27"/>
  <c r="N68" i="27"/>
  <c r="M68" i="27"/>
  <c r="L68" i="27"/>
  <c r="O67" i="27"/>
  <c r="N67" i="27"/>
  <c r="M67" i="27"/>
  <c r="L67" i="27"/>
  <c r="O65" i="27"/>
  <c r="N65" i="27"/>
  <c r="M65" i="27"/>
  <c r="L65" i="27"/>
  <c r="O112" i="2"/>
  <c r="N112" i="2"/>
  <c r="M112" i="2"/>
  <c r="L112" i="2"/>
  <c r="O111" i="2"/>
  <c r="N111" i="2"/>
  <c r="M111" i="2"/>
  <c r="L111" i="2"/>
  <c r="O110" i="2"/>
  <c r="N110" i="2"/>
  <c r="M110" i="2"/>
  <c r="L110" i="2"/>
  <c r="O108" i="2"/>
  <c r="N108" i="2"/>
  <c r="M108" i="2"/>
  <c r="L108" i="2"/>
  <c r="O107" i="2"/>
  <c r="N107" i="2"/>
  <c r="M107" i="2"/>
  <c r="L107" i="2"/>
  <c r="O106" i="2"/>
  <c r="N106" i="2"/>
  <c r="M106" i="2"/>
  <c r="L106" i="2"/>
  <c r="O105" i="2"/>
  <c r="N105" i="2"/>
  <c r="M105" i="2"/>
  <c r="L105" i="2"/>
  <c r="O103" i="2"/>
  <c r="N103" i="2"/>
  <c r="M103" i="2"/>
  <c r="L103" i="2"/>
  <c r="O102" i="2"/>
  <c r="N102" i="2"/>
  <c r="M102" i="2"/>
  <c r="L102" i="2"/>
  <c r="O101" i="2"/>
  <c r="N101" i="2"/>
  <c r="M101" i="2"/>
  <c r="L101" i="2"/>
  <c r="O100" i="2"/>
  <c r="N100" i="2"/>
  <c r="M100" i="2"/>
  <c r="L100" i="2"/>
  <c r="O99" i="2"/>
  <c r="N99" i="2"/>
  <c r="M99" i="2"/>
  <c r="L99" i="2"/>
  <c r="O98" i="2"/>
  <c r="N98" i="2"/>
  <c r="M98" i="2"/>
  <c r="L98" i="2"/>
  <c r="O97" i="2"/>
  <c r="N97" i="2"/>
  <c r="M97" i="2"/>
  <c r="L97" i="2"/>
  <c r="O95" i="2"/>
  <c r="N95" i="2"/>
  <c r="M95" i="2"/>
  <c r="L95" i="2"/>
  <c r="O94" i="2"/>
  <c r="N94" i="2"/>
  <c r="M94" i="2"/>
  <c r="L94" i="2"/>
  <c r="O93" i="2"/>
  <c r="N93" i="2"/>
  <c r="M93" i="2"/>
  <c r="L93" i="2"/>
  <c r="O92" i="2"/>
  <c r="N92" i="2"/>
  <c r="M92" i="2"/>
  <c r="L92" i="2"/>
  <c r="O91" i="2"/>
  <c r="N91" i="2"/>
  <c r="M91" i="2"/>
  <c r="L91" i="2"/>
  <c r="O90" i="2"/>
  <c r="N90" i="2"/>
  <c r="M90" i="2"/>
  <c r="L90" i="2"/>
  <c r="O89" i="2"/>
  <c r="N89" i="2"/>
  <c r="M89" i="2"/>
  <c r="L89" i="2"/>
  <c r="O87" i="2"/>
  <c r="N87" i="2"/>
  <c r="M87" i="2"/>
  <c r="L87" i="2"/>
  <c r="O86" i="2"/>
  <c r="N86" i="2"/>
  <c r="M86" i="2"/>
  <c r="L86" i="2"/>
  <c r="O85" i="2"/>
  <c r="N85" i="2"/>
  <c r="M85" i="2"/>
  <c r="L85" i="2"/>
  <c r="O83" i="2"/>
  <c r="N83" i="2"/>
  <c r="M83" i="2"/>
  <c r="L83" i="2"/>
  <c r="O82" i="2"/>
  <c r="N82" i="2"/>
  <c r="M82" i="2"/>
  <c r="L82" i="2"/>
  <c r="O81" i="2"/>
  <c r="N81" i="2"/>
  <c r="M81" i="2"/>
  <c r="L81" i="2"/>
  <c r="O80" i="2"/>
  <c r="N80" i="2"/>
  <c r="M80" i="2"/>
  <c r="L80" i="2"/>
  <c r="O79" i="2"/>
  <c r="N79" i="2"/>
  <c r="M79" i="2"/>
  <c r="L79" i="2"/>
  <c r="O78" i="2"/>
  <c r="N78" i="2"/>
  <c r="M78" i="2"/>
  <c r="L78" i="2"/>
  <c r="O77" i="2"/>
  <c r="N77" i="2"/>
  <c r="M77" i="2"/>
  <c r="L77" i="2"/>
  <c r="O75" i="2"/>
  <c r="N75" i="2"/>
  <c r="M75" i="2"/>
  <c r="L75" i="2"/>
  <c r="O74" i="2"/>
  <c r="N74" i="2"/>
  <c r="M74" i="2"/>
  <c r="L74" i="2"/>
  <c r="O73" i="2"/>
  <c r="N73" i="2"/>
  <c r="M73" i="2"/>
  <c r="L73" i="2"/>
  <c r="O72" i="2"/>
  <c r="N72" i="2"/>
  <c r="M72" i="2"/>
  <c r="L72" i="2"/>
  <c r="O71" i="2"/>
  <c r="N71" i="2"/>
  <c r="M71" i="2"/>
  <c r="L71" i="2"/>
  <c r="O70" i="2"/>
  <c r="N70" i="2"/>
  <c r="M70" i="2"/>
  <c r="L70" i="2"/>
  <c r="O69" i="2"/>
  <c r="N69" i="2"/>
  <c r="M69" i="2"/>
  <c r="L69" i="2"/>
  <c r="O68" i="2"/>
  <c r="N68" i="2"/>
  <c r="M68" i="2"/>
  <c r="L68" i="2"/>
  <c r="O67" i="2"/>
  <c r="N67" i="2"/>
  <c r="M67" i="2"/>
  <c r="L67" i="2"/>
  <c r="O65" i="2"/>
  <c r="N65" i="2"/>
  <c r="M65" i="2"/>
  <c r="L65" i="2"/>
  <c r="L112" i="1"/>
  <c r="M112" i="1"/>
  <c r="N112" i="1"/>
  <c r="O112" i="1"/>
  <c r="O81" i="1"/>
  <c r="N81" i="1"/>
  <c r="M81" i="1"/>
  <c r="L81" i="1"/>
  <c r="L111" i="1"/>
  <c r="M111" i="1"/>
  <c r="N111" i="1"/>
  <c r="O111" i="1"/>
  <c r="O101" i="1" l="1"/>
  <c r="N101" i="1"/>
  <c r="M101" i="1"/>
  <c r="L101" i="1"/>
  <c r="A8" i="27" l="1"/>
  <c r="A7" i="2"/>
  <c r="O131" i="5" l="1"/>
  <c r="N131" i="5"/>
  <c r="M131" i="5"/>
  <c r="L131" i="5"/>
  <c r="O131" i="6"/>
  <c r="N131" i="6"/>
  <c r="M131" i="6"/>
  <c r="L131" i="6"/>
  <c r="O131" i="7"/>
  <c r="N131" i="7"/>
  <c r="M131" i="7"/>
  <c r="L131" i="7"/>
  <c r="O131" i="8"/>
  <c r="N131" i="8"/>
  <c r="M131" i="8"/>
  <c r="L131" i="8"/>
  <c r="O131" i="9"/>
  <c r="N131" i="9"/>
  <c r="M131" i="9"/>
  <c r="L131" i="9"/>
  <c r="O131" i="10"/>
  <c r="N131" i="10"/>
  <c r="M131" i="10"/>
  <c r="L131" i="10"/>
  <c r="O131" i="11"/>
  <c r="N131" i="11"/>
  <c r="M131" i="11"/>
  <c r="L131" i="11"/>
  <c r="O131" i="12"/>
  <c r="N131" i="12"/>
  <c r="M131" i="12"/>
  <c r="L131" i="12"/>
  <c r="O141" i="13"/>
  <c r="N141" i="13"/>
  <c r="M141" i="13"/>
  <c r="L141" i="13"/>
  <c r="O131" i="14"/>
  <c r="N131" i="14"/>
  <c r="M131" i="14"/>
  <c r="L131" i="14"/>
  <c r="O131" i="15"/>
  <c r="N131" i="15"/>
  <c r="M131" i="15"/>
  <c r="L131" i="15"/>
  <c r="O131" i="16"/>
  <c r="N131" i="16"/>
  <c r="M131" i="16"/>
  <c r="L131" i="16"/>
  <c r="O131" i="17"/>
  <c r="N131" i="17"/>
  <c r="M131" i="17"/>
  <c r="L131" i="17"/>
  <c r="O131" i="18"/>
  <c r="N131" i="18"/>
  <c r="M131" i="18"/>
  <c r="L131" i="18"/>
  <c r="O131" i="19"/>
  <c r="N131" i="19"/>
  <c r="M131" i="19"/>
  <c r="L131" i="19"/>
  <c r="O131" i="20"/>
  <c r="N131" i="20"/>
  <c r="M131" i="20"/>
  <c r="L131" i="20"/>
  <c r="O131" i="21"/>
  <c r="N131" i="21"/>
  <c r="M131" i="21"/>
  <c r="L131" i="21"/>
  <c r="O131" i="22"/>
  <c r="N131" i="22"/>
  <c r="M131" i="22"/>
  <c r="L131" i="22"/>
  <c r="O131" i="23"/>
  <c r="N131" i="23"/>
  <c r="M131" i="23"/>
  <c r="L131" i="23"/>
  <c r="O131" i="24"/>
  <c r="N131" i="24"/>
  <c r="M131" i="24"/>
  <c r="L131" i="24"/>
  <c r="O131" i="25"/>
  <c r="N131" i="25"/>
  <c r="M131" i="25"/>
  <c r="L131" i="25"/>
  <c r="O131" i="26"/>
  <c r="N131" i="26"/>
  <c r="M131" i="26"/>
  <c r="L131" i="26"/>
  <c r="O131" i="27"/>
  <c r="N131" i="27"/>
  <c r="M131" i="27"/>
  <c r="L131" i="27"/>
  <c r="O131" i="2"/>
  <c r="N131" i="2"/>
  <c r="M131" i="2"/>
  <c r="L131" i="2"/>
  <c r="L107" i="1"/>
  <c r="M107" i="1"/>
  <c r="N107" i="1"/>
  <c r="O107" i="1"/>
  <c r="L108" i="1"/>
  <c r="M108" i="1"/>
  <c r="N108" i="1"/>
  <c r="O108" i="1"/>
  <c r="O106" i="1"/>
  <c r="N106" i="1"/>
  <c r="M106" i="1"/>
  <c r="L106" i="1"/>
  <c r="O105" i="1"/>
  <c r="N105" i="1"/>
  <c r="M105" i="1"/>
  <c r="L105" i="1"/>
  <c r="L131" i="1" l="1"/>
  <c r="M131" i="1"/>
  <c r="N131" i="1"/>
  <c r="O131" i="1"/>
  <c r="O102" i="1" l="1"/>
  <c r="N102" i="1"/>
  <c r="M102" i="1"/>
  <c r="L102" i="1"/>
  <c r="E202" i="2" l="1"/>
  <c r="N199" i="25" l="1"/>
  <c r="K199" i="25"/>
  <c r="H199" i="25"/>
  <c r="N199" i="26"/>
  <c r="N200" i="26"/>
  <c r="K199" i="26"/>
  <c r="K200" i="26"/>
  <c r="H199" i="26"/>
  <c r="H200" i="26"/>
  <c r="N199" i="27"/>
  <c r="N200" i="27"/>
  <c r="N201" i="27"/>
  <c r="K199" i="27"/>
  <c r="K200" i="27"/>
  <c r="K201" i="27"/>
  <c r="H199" i="27"/>
  <c r="H200" i="27"/>
  <c r="H201" i="27"/>
  <c r="N199" i="2"/>
  <c r="N200" i="2"/>
  <c r="N201" i="2"/>
  <c r="N202" i="2"/>
  <c r="K199" i="2"/>
  <c r="K200" i="2"/>
  <c r="K201" i="2"/>
  <c r="K202" i="2"/>
  <c r="H199" i="2"/>
  <c r="H200" i="2"/>
  <c r="H201" i="2"/>
  <c r="H202" i="2"/>
  <c r="F191" i="2"/>
  <c r="C204" i="2" s="1"/>
  <c r="A10" i="2"/>
  <c r="A190" i="2" s="1"/>
  <c r="A9" i="2"/>
  <c r="A189" i="2" s="1"/>
  <c r="A8" i="2"/>
  <c r="A188" i="2" s="1"/>
  <c r="A187" i="2"/>
  <c r="F191" i="1"/>
  <c r="A190" i="1"/>
  <c r="A189" i="1"/>
  <c r="A188" i="1"/>
  <c r="A187" i="1"/>
  <c r="O19" i="11"/>
  <c r="O20" i="11"/>
  <c r="O21" i="11"/>
  <c r="O22" i="11"/>
  <c r="O23" i="11"/>
  <c r="O24" i="11"/>
  <c r="O25" i="11"/>
  <c r="O26" i="11"/>
  <c r="O27" i="11"/>
  <c r="O45" i="11"/>
  <c r="O50" i="11"/>
  <c r="O57" i="11"/>
  <c r="O58" i="11"/>
  <c r="O59" i="11"/>
  <c r="O60" i="11"/>
  <c r="O61" i="11"/>
  <c r="O62" i="11"/>
  <c r="O127" i="11"/>
  <c r="O128" i="11"/>
  <c r="O129" i="11"/>
  <c r="O130" i="11"/>
  <c r="O132" i="11"/>
  <c r="O133" i="11"/>
  <c r="O134" i="11"/>
  <c r="O137" i="11"/>
  <c r="O138" i="11"/>
  <c r="O139" i="11"/>
  <c r="O140" i="11"/>
  <c r="O141" i="11"/>
  <c r="O143" i="11"/>
  <c r="O144" i="11"/>
  <c r="O11" i="11"/>
  <c r="N19" i="11"/>
  <c r="N20" i="11"/>
  <c r="N21" i="11"/>
  <c r="N22" i="11"/>
  <c r="N23" i="11"/>
  <c r="N24" i="11"/>
  <c r="N25" i="11"/>
  <c r="N26" i="11"/>
  <c r="N27" i="11"/>
  <c r="N50" i="11"/>
  <c r="N51" i="11"/>
  <c r="N52" i="11"/>
  <c r="N53" i="11"/>
  <c r="N54" i="11"/>
  <c r="N55" i="11"/>
  <c r="N127" i="11"/>
  <c r="N128" i="11"/>
  <c r="N129" i="11"/>
  <c r="N130" i="11"/>
  <c r="N132" i="11"/>
  <c r="N133" i="11"/>
  <c r="N134" i="11"/>
  <c r="N137" i="11"/>
  <c r="N138" i="11"/>
  <c r="N139" i="11"/>
  <c r="N140" i="11"/>
  <c r="N141" i="11"/>
  <c r="N143" i="11"/>
  <c r="N144" i="11"/>
  <c r="M19" i="11"/>
  <c r="M20" i="11"/>
  <c r="M21" i="11"/>
  <c r="M22" i="11"/>
  <c r="M23" i="11"/>
  <c r="M24" i="11"/>
  <c r="M25" i="11"/>
  <c r="M26" i="11"/>
  <c r="M27" i="11"/>
  <c r="M41" i="11"/>
  <c r="M42" i="11"/>
  <c r="M43" i="11"/>
  <c r="M44" i="11"/>
  <c r="M45" i="11"/>
  <c r="M46" i="11"/>
  <c r="M47" i="11"/>
  <c r="M48" i="11"/>
  <c r="M127" i="11"/>
  <c r="M128" i="11"/>
  <c r="M129" i="11"/>
  <c r="M130" i="11"/>
  <c r="M132" i="11"/>
  <c r="M133" i="11"/>
  <c r="M134" i="11"/>
  <c r="M137" i="11"/>
  <c r="M138" i="11"/>
  <c r="M139" i="11"/>
  <c r="M140" i="11"/>
  <c r="M141" i="11"/>
  <c r="M143" i="11"/>
  <c r="M144" i="11"/>
  <c r="O19" i="12"/>
  <c r="O20" i="12"/>
  <c r="O21" i="12"/>
  <c r="O22" i="12"/>
  <c r="O23" i="12"/>
  <c r="O24" i="12"/>
  <c r="O25" i="12"/>
  <c r="O26" i="12"/>
  <c r="O27" i="12"/>
  <c r="O45" i="12"/>
  <c r="O50" i="12"/>
  <c r="O57" i="12"/>
  <c r="O58" i="12"/>
  <c r="O59" i="12"/>
  <c r="O60" i="12"/>
  <c r="O61" i="12"/>
  <c r="O62" i="12"/>
  <c r="O127" i="12"/>
  <c r="O128" i="12"/>
  <c r="O129" i="12"/>
  <c r="O130" i="12"/>
  <c r="O132" i="12"/>
  <c r="O133" i="12"/>
  <c r="O134" i="12"/>
  <c r="O137" i="12"/>
  <c r="O138" i="12"/>
  <c r="O139" i="12"/>
  <c r="O140" i="12"/>
  <c r="O141" i="12"/>
  <c r="O143" i="12"/>
  <c r="O144" i="12"/>
  <c r="O11" i="12"/>
  <c r="N19" i="12"/>
  <c r="N20" i="12"/>
  <c r="N21" i="12"/>
  <c r="N22" i="12"/>
  <c r="N23" i="12"/>
  <c r="N24" i="12"/>
  <c r="N25" i="12"/>
  <c r="N26" i="12"/>
  <c r="N27" i="12"/>
  <c r="N50" i="12"/>
  <c r="N51" i="12"/>
  <c r="N52" i="12"/>
  <c r="N53" i="12"/>
  <c r="N54" i="12"/>
  <c r="N55" i="12"/>
  <c r="N127" i="12"/>
  <c r="N128" i="12"/>
  <c r="N129" i="12"/>
  <c r="N130" i="12"/>
  <c r="N132" i="12"/>
  <c r="N133" i="12"/>
  <c r="N134" i="12"/>
  <c r="N137" i="12"/>
  <c r="N138" i="12"/>
  <c r="N139" i="12"/>
  <c r="N140" i="12"/>
  <c r="N141" i="12"/>
  <c r="N143" i="12"/>
  <c r="N144" i="12"/>
  <c r="M19" i="12"/>
  <c r="M20" i="12"/>
  <c r="M21" i="12"/>
  <c r="M22" i="12"/>
  <c r="M23" i="12"/>
  <c r="M24" i="12"/>
  <c r="M25" i="12"/>
  <c r="M26" i="12"/>
  <c r="M27" i="12"/>
  <c r="M41" i="12"/>
  <c r="M42" i="12"/>
  <c r="M43" i="12"/>
  <c r="M44" i="12"/>
  <c r="M45" i="12"/>
  <c r="M46" i="12"/>
  <c r="M47" i="12"/>
  <c r="M48" i="12"/>
  <c r="M127" i="12"/>
  <c r="M128" i="12"/>
  <c r="M129" i="12"/>
  <c r="M130" i="12"/>
  <c r="M132" i="12"/>
  <c r="M133" i="12"/>
  <c r="M134" i="12"/>
  <c r="M137" i="12"/>
  <c r="M138" i="12"/>
  <c r="M139" i="12"/>
  <c r="M140" i="12"/>
  <c r="M141" i="12"/>
  <c r="M143" i="12"/>
  <c r="M144" i="12"/>
  <c r="O19" i="10"/>
  <c r="O20" i="10"/>
  <c r="O21" i="10"/>
  <c r="O22" i="10"/>
  <c r="O23" i="10"/>
  <c r="O24" i="10"/>
  <c r="O25" i="10"/>
  <c r="O26" i="10"/>
  <c r="O27" i="10"/>
  <c r="O45" i="10"/>
  <c r="O50" i="10"/>
  <c r="O57" i="10"/>
  <c r="O58" i="10"/>
  <c r="O59" i="10"/>
  <c r="O60" i="10"/>
  <c r="O61" i="10"/>
  <c r="O62" i="10"/>
  <c r="O127" i="10"/>
  <c r="O128" i="10"/>
  <c r="O129" i="10"/>
  <c r="O130" i="10"/>
  <c r="O132" i="10"/>
  <c r="O133" i="10"/>
  <c r="O134" i="10"/>
  <c r="O137" i="10"/>
  <c r="O138" i="10"/>
  <c r="O139" i="10"/>
  <c r="O140" i="10"/>
  <c r="O141" i="10"/>
  <c r="O143" i="10"/>
  <c r="O144" i="10"/>
  <c r="O11" i="10"/>
  <c r="N19" i="10"/>
  <c r="N20" i="10"/>
  <c r="N21" i="10"/>
  <c r="N22" i="10"/>
  <c r="N23" i="10"/>
  <c r="N24" i="10"/>
  <c r="N25" i="10"/>
  <c r="N26" i="10"/>
  <c r="N27" i="10"/>
  <c r="N50" i="10"/>
  <c r="N51" i="10"/>
  <c r="N52" i="10"/>
  <c r="N53" i="10"/>
  <c r="N54" i="10"/>
  <c r="N55" i="10"/>
  <c r="N127" i="10"/>
  <c r="N128" i="10"/>
  <c r="N129" i="10"/>
  <c r="N130" i="10"/>
  <c r="N132" i="10"/>
  <c r="N133" i="10"/>
  <c r="N134" i="10"/>
  <c r="N137" i="10"/>
  <c r="N138" i="10"/>
  <c r="N139" i="10"/>
  <c r="N140" i="10"/>
  <c r="N141" i="10"/>
  <c r="N143" i="10"/>
  <c r="N144" i="10"/>
  <c r="M19" i="10"/>
  <c r="M20" i="10"/>
  <c r="M21" i="10"/>
  <c r="M22" i="10"/>
  <c r="M23" i="10"/>
  <c r="M24" i="10"/>
  <c r="M25" i="10"/>
  <c r="M26" i="10"/>
  <c r="M27" i="10"/>
  <c r="M41" i="10"/>
  <c r="M42" i="10"/>
  <c r="M43" i="10"/>
  <c r="M44" i="10"/>
  <c r="M45" i="10"/>
  <c r="M46" i="10"/>
  <c r="M47" i="10"/>
  <c r="M48" i="10"/>
  <c r="M127" i="10"/>
  <c r="M128" i="10"/>
  <c r="M129" i="10"/>
  <c r="M130" i="10"/>
  <c r="M132" i="10"/>
  <c r="M133" i="10"/>
  <c r="M134" i="10"/>
  <c r="M137" i="10"/>
  <c r="M138" i="10"/>
  <c r="M139" i="10"/>
  <c r="M140" i="10"/>
  <c r="M141" i="10"/>
  <c r="M143" i="10"/>
  <c r="M144" i="10"/>
  <c r="O19" i="9"/>
  <c r="O20" i="9"/>
  <c r="O21" i="9"/>
  <c r="O22" i="9"/>
  <c r="O23" i="9"/>
  <c r="O24" i="9"/>
  <c r="O25" i="9"/>
  <c r="O26" i="9"/>
  <c r="O27" i="9"/>
  <c r="O45" i="9"/>
  <c r="O50" i="9"/>
  <c r="O57" i="9"/>
  <c r="O58" i="9"/>
  <c r="O59" i="9"/>
  <c r="O60" i="9"/>
  <c r="O61" i="9"/>
  <c r="O62" i="9"/>
  <c r="O127" i="9"/>
  <c r="O128" i="9"/>
  <c r="O129" i="9"/>
  <c r="O130" i="9"/>
  <c r="O132" i="9"/>
  <c r="O133" i="9"/>
  <c r="O134" i="9"/>
  <c r="O137" i="9"/>
  <c r="O138" i="9"/>
  <c r="O139" i="9"/>
  <c r="O140" i="9"/>
  <c r="O141" i="9"/>
  <c r="O143" i="9"/>
  <c r="O144" i="9"/>
  <c r="O11" i="9"/>
  <c r="N19" i="9"/>
  <c r="N20" i="9"/>
  <c r="N21" i="9"/>
  <c r="N22" i="9"/>
  <c r="N23" i="9"/>
  <c r="N24" i="9"/>
  <c r="N25" i="9"/>
  <c r="N26" i="9"/>
  <c r="N27" i="9"/>
  <c r="N50" i="9"/>
  <c r="N51" i="9"/>
  <c r="N52" i="9"/>
  <c r="N53" i="9"/>
  <c r="N54" i="9"/>
  <c r="N55" i="9"/>
  <c r="N127" i="9"/>
  <c r="N128" i="9"/>
  <c r="N129" i="9"/>
  <c r="N130" i="9"/>
  <c r="N132" i="9"/>
  <c r="N133" i="9"/>
  <c r="N134" i="9"/>
  <c r="N137" i="9"/>
  <c r="N138" i="9"/>
  <c r="N139" i="9"/>
  <c r="N140" i="9"/>
  <c r="N141" i="9"/>
  <c r="N143" i="9"/>
  <c r="N144" i="9"/>
  <c r="M19" i="9"/>
  <c r="M20" i="9"/>
  <c r="M21" i="9"/>
  <c r="M22" i="9"/>
  <c r="M23" i="9"/>
  <c r="M24" i="9"/>
  <c r="M25" i="9"/>
  <c r="M26" i="9"/>
  <c r="M27" i="9"/>
  <c r="M41" i="9"/>
  <c r="M42" i="9"/>
  <c r="M43" i="9"/>
  <c r="M44" i="9"/>
  <c r="M45" i="9"/>
  <c r="M46" i="9"/>
  <c r="M47" i="9"/>
  <c r="M48" i="9"/>
  <c r="M127" i="9"/>
  <c r="M128" i="9"/>
  <c r="M129" i="9"/>
  <c r="M130" i="9"/>
  <c r="M132" i="9"/>
  <c r="M133" i="9"/>
  <c r="M134" i="9"/>
  <c r="M137" i="9"/>
  <c r="M138" i="9"/>
  <c r="M139" i="9"/>
  <c r="M140" i="9"/>
  <c r="M141" i="9"/>
  <c r="M143" i="9"/>
  <c r="M144" i="9"/>
  <c r="O19" i="8"/>
  <c r="O20" i="8"/>
  <c r="O21" i="8"/>
  <c r="O22" i="8"/>
  <c r="O23" i="8"/>
  <c r="O24" i="8"/>
  <c r="O25" i="8"/>
  <c r="O26" i="8"/>
  <c r="O27" i="8"/>
  <c r="O45" i="8"/>
  <c r="O50" i="8"/>
  <c r="O57" i="8"/>
  <c r="O58" i="8"/>
  <c r="O59" i="8"/>
  <c r="O60" i="8"/>
  <c r="O61" i="8"/>
  <c r="O62" i="8"/>
  <c r="O127" i="8"/>
  <c r="O128" i="8"/>
  <c r="O129" i="8"/>
  <c r="O130" i="8"/>
  <c r="O132" i="8"/>
  <c r="O133" i="8"/>
  <c r="O134" i="8"/>
  <c r="O137" i="8"/>
  <c r="O138" i="8"/>
  <c r="O139" i="8"/>
  <c r="O140" i="8"/>
  <c r="O142" i="8"/>
  <c r="O143" i="8"/>
  <c r="O144" i="8"/>
  <c r="O11" i="8"/>
  <c r="N19" i="8"/>
  <c r="N20" i="8"/>
  <c r="N21" i="8"/>
  <c r="N22" i="8"/>
  <c r="N23" i="8"/>
  <c r="N24" i="8"/>
  <c r="N25" i="8"/>
  <c r="N26" i="8"/>
  <c r="N27" i="8"/>
  <c r="N50" i="8"/>
  <c r="N51" i="8"/>
  <c r="N52" i="8"/>
  <c r="N53" i="8"/>
  <c r="N54" i="8"/>
  <c r="N55" i="8"/>
  <c r="N127" i="8"/>
  <c r="N128" i="8"/>
  <c r="N129" i="8"/>
  <c r="N130" i="8"/>
  <c r="N132" i="8"/>
  <c r="N133" i="8"/>
  <c r="N134" i="8"/>
  <c r="N137" i="8"/>
  <c r="N138" i="8"/>
  <c r="N139" i="8"/>
  <c r="N140" i="8"/>
  <c r="N142" i="8"/>
  <c r="N143" i="8"/>
  <c r="N144" i="8"/>
  <c r="M19" i="8"/>
  <c r="M20" i="8"/>
  <c r="M21" i="8"/>
  <c r="M22" i="8"/>
  <c r="M23" i="8"/>
  <c r="M24" i="8"/>
  <c r="M25" i="8"/>
  <c r="M26" i="8"/>
  <c r="M27" i="8"/>
  <c r="M41" i="8"/>
  <c r="M42" i="8"/>
  <c r="M43" i="8"/>
  <c r="M44" i="8"/>
  <c r="M45" i="8"/>
  <c r="M46" i="8"/>
  <c r="M47" i="8"/>
  <c r="M48" i="8"/>
  <c r="M127" i="8"/>
  <c r="M128" i="8"/>
  <c r="M129" i="8"/>
  <c r="M130" i="8"/>
  <c r="M132" i="8"/>
  <c r="M133" i="8"/>
  <c r="M134" i="8"/>
  <c r="M137" i="8"/>
  <c r="M138" i="8"/>
  <c r="M139" i="8"/>
  <c r="M140" i="8"/>
  <c r="M142" i="8"/>
  <c r="M143" i="8"/>
  <c r="M144" i="8"/>
  <c r="O19" i="7"/>
  <c r="O20" i="7"/>
  <c r="O21" i="7"/>
  <c r="O22" i="7"/>
  <c r="O23" i="7"/>
  <c r="O24" i="7"/>
  <c r="O25" i="7"/>
  <c r="O26" i="7"/>
  <c r="O27" i="7"/>
  <c r="O45" i="7"/>
  <c r="O50" i="7"/>
  <c r="O57" i="7"/>
  <c r="O58" i="7"/>
  <c r="O59" i="7"/>
  <c r="O60" i="7"/>
  <c r="O61" i="7"/>
  <c r="O62" i="7"/>
  <c r="O127" i="7"/>
  <c r="O128" i="7"/>
  <c r="O129" i="7"/>
  <c r="O130" i="7"/>
  <c r="O132" i="7"/>
  <c r="O133" i="7"/>
  <c r="O134" i="7"/>
  <c r="O137" i="7"/>
  <c r="O138" i="7"/>
  <c r="O139" i="7"/>
  <c r="O140" i="7"/>
  <c r="O141" i="7"/>
  <c r="O143" i="7"/>
  <c r="O144" i="7"/>
  <c r="O11" i="7"/>
  <c r="N19" i="7"/>
  <c r="N20" i="7"/>
  <c r="N21" i="7"/>
  <c r="N22" i="7"/>
  <c r="N23" i="7"/>
  <c r="N24" i="7"/>
  <c r="N25" i="7"/>
  <c r="N26" i="7"/>
  <c r="N27" i="7"/>
  <c r="N50" i="7"/>
  <c r="N51" i="7"/>
  <c r="N52" i="7"/>
  <c r="N53" i="7"/>
  <c r="N54" i="7"/>
  <c r="N55" i="7"/>
  <c r="N127" i="7"/>
  <c r="N128" i="7"/>
  <c r="N129" i="7"/>
  <c r="N130" i="7"/>
  <c r="N132" i="7"/>
  <c r="N133" i="7"/>
  <c r="N134" i="7"/>
  <c r="N137" i="7"/>
  <c r="N138" i="7"/>
  <c r="N139" i="7"/>
  <c r="N140" i="7"/>
  <c r="N141" i="7"/>
  <c r="N143" i="7"/>
  <c r="N144" i="7"/>
  <c r="M19" i="7"/>
  <c r="M20" i="7"/>
  <c r="M21" i="7"/>
  <c r="M22" i="7"/>
  <c r="M23" i="7"/>
  <c r="M24" i="7"/>
  <c r="M25" i="7"/>
  <c r="M26" i="7"/>
  <c r="M27" i="7"/>
  <c r="M41" i="7"/>
  <c r="M42" i="7"/>
  <c r="M43" i="7"/>
  <c r="M44" i="7"/>
  <c r="M45" i="7"/>
  <c r="M46" i="7"/>
  <c r="M47" i="7"/>
  <c r="M48" i="7"/>
  <c r="M127" i="7"/>
  <c r="M128" i="7"/>
  <c r="M129" i="7"/>
  <c r="M130" i="7"/>
  <c r="M132" i="7"/>
  <c r="M133" i="7"/>
  <c r="M134" i="7"/>
  <c r="M137" i="7"/>
  <c r="M138" i="7"/>
  <c r="M139" i="7"/>
  <c r="M140" i="7"/>
  <c r="M141" i="7"/>
  <c r="M143" i="7"/>
  <c r="M144" i="7"/>
  <c r="L19" i="7"/>
  <c r="L20" i="7"/>
  <c r="L21" i="7"/>
  <c r="L22" i="7"/>
  <c r="L23" i="7"/>
  <c r="L24" i="7"/>
  <c r="L25" i="7"/>
  <c r="L26" i="7"/>
  <c r="L27" i="7"/>
  <c r="L29" i="7"/>
  <c r="L30" i="7"/>
  <c r="L31" i="7"/>
  <c r="L32" i="7"/>
  <c r="L33" i="7"/>
  <c r="L34" i="7"/>
  <c r="L35" i="7"/>
  <c r="L36" i="7"/>
  <c r="L37" i="7"/>
  <c r="L38" i="7"/>
  <c r="L39" i="7"/>
  <c r="L115" i="7"/>
  <c r="L116" i="7"/>
  <c r="L117" i="7"/>
  <c r="L118" i="7"/>
  <c r="L127" i="7"/>
  <c r="L128" i="7"/>
  <c r="L129" i="7"/>
  <c r="L130" i="7"/>
  <c r="L132" i="7"/>
  <c r="L133" i="7"/>
  <c r="L134" i="7"/>
  <c r="L137" i="7"/>
  <c r="L138" i="7"/>
  <c r="L139" i="7"/>
  <c r="L140" i="7"/>
  <c r="L141" i="7"/>
  <c r="L143" i="7"/>
  <c r="L144" i="7"/>
  <c r="O19" i="6"/>
  <c r="O20" i="6"/>
  <c r="O21" i="6"/>
  <c r="O22" i="6"/>
  <c r="O23" i="6"/>
  <c r="O24" i="6"/>
  <c r="O25" i="6"/>
  <c r="O26" i="6"/>
  <c r="O27" i="6"/>
  <c r="O45" i="6"/>
  <c r="O50" i="6"/>
  <c r="O57" i="6"/>
  <c r="O58" i="6"/>
  <c r="O59" i="6"/>
  <c r="O60" i="6"/>
  <c r="O61" i="6"/>
  <c r="O62" i="6"/>
  <c r="O127" i="6"/>
  <c r="O128" i="6"/>
  <c r="O129" i="6"/>
  <c r="O130" i="6"/>
  <c r="O132" i="6"/>
  <c r="O133" i="6"/>
  <c r="O134" i="6"/>
  <c r="O137" i="6"/>
  <c r="O138" i="6"/>
  <c r="O139" i="6"/>
  <c r="O140" i="6"/>
  <c r="O141" i="6"/>
  <c r="O143" i="6"/>
  <c r="O144" i="6"/>
  <c r="O11" i="6"/>
  <c r="N19" i="6"/>
  <c r="N20" i="6"/>
  <c r="N21" i="6"/>
  <c r="N22" i="6"/>
  <c r="N23" i="6"/>
  <c r="N24" i="6"/>
  <c r="N25" i="6"/>
  <c r="N26" i="6"/>
  <c r="N27" i="6"/>
  <c r="N50" i="6"/>
  <c r="N51" i="6"/>
  <c r="N52" i="6"/>
  <c r="N53" i="6"/>
  <c r="N54" i="6"/>
  <c r="N55" i="6"/>
  <c r="N127" i="6"/>
  <c r="N128" i="6"/>
  <c r="N129" i="6"/>
  <c r="N130" i="6"/>
  <c r="N132" i="6"/>
  <c r="N133" i="6"/>
  <c r="N134" i="6"/>
  <c r="N137" i="6"/>
  <c r="N138" i="6"/>
  <c r="N139" i="6"/>
  <c r="N140" i="6"/>
  <c r="N141" i="6"/>
  <c r="N143" i="6"/>
  <c r="N144" i="6"/>
  <c r="M19" i="6"/>
  <c r="M20" i="6"/>
  <c r="M21" i="6"/>
  <c r="M22" i="6"/>
  <c r="M23" i="6"/>
  <c r="M24" i="6"/>
  <c r="M25" i="6"/>
  <c r="M26" i="6"/>
  <c r="M27" i="6"/>
  <c r="M41" i="6"/>
  <c r="M42" i="6"/>
  <c r="M43" i="6"/>
  <c r="M44" i="6"/>
  <c r="M45" i="6"/>
  <c r="M46" i="6"/>
  <c r="M47" i="6"/>
  <c r="M48" i="6"/>
  <c r="M127" i="6"/>
  <c r="M128" i="6"/>
  <c r="M129" i="6"/>
  <c r="M130" i="6"/>
  <c r="M132" i="6"/>
  <c r="M133" i="6"/>
  <c r="M134" i="6"/>
  <c r="M137" i="6"/>
  <c r="M138" i="6"/>
  <c r="M139" i="6"/>
  <c r="M140" i="6"/>
  <c r="M141" i="6"/>
  <c r="M143" i="6"/>
  <c r="M144" i="6"/>
  <c r="L19" i="6"/>
  <c r="L20" i="6"/>
  <c r="L21" i="6"/>
  <c r="L22" i="6"/>
  <c r="L23" i="6"/>
  <c r="L24" i="6"/>
  <c r="L25" i="6"/>
  <c r="L26" i="6"/>
  <c r="L27" i="6"/>
  <c r="L29" i="6"/>
  <c r="L30" i="6"/>
  <c r="L31" i="6"/>
  <c r="L32" i="6"/>
  <c r="L33" i="6"/>
  <c r="L34" i="6"/>
  <c r="L35" i="6"/>
  <c r="L36" i="6"/>
  <c r="L37" i="6"/>
  <c r="L38" i="6"/>
  <c r="L39" i="6"/>
  <c r="L115" i="6"/>
  <c r="L116" i="6"/>
  <c r="L117" i="6"/>
  <c r="L118" i="6"/>
  <c r="L127" i="6"/>
  <c r="L128" i="6"/>
  <c r="L129" i="6"/>
  <c r="L130" i="6"/>
  <c r="L132" i="6"/>
  <c r="L133" i="6"/>
  <c r="L134" i="6"/>
  <c r="L137" i="6"/>
  <c r="L138" i="6"/>
  <c r="L139" i="6"/>
  <c r="L140" i="6"/>
  <c r="L141" i="6"/>
  <c r="L143" i="6"/>
  <c r="L144" i="6"/>
  <c r="A10" i="27"/>
  <c r="A10" i="26" s="1"/>
  <c r="A10" i="25" s="1"/>
  <c r="A10" i="24" s="1"/>
  <c r="A10" i="23" s="1"/>
  <c r="A10" i="22" s="1"/>
  <c r="A10" i="21" s="1"/>
  <c r="A10" i="20" s="1"/>
  <c r="A10" i="19" s="1"/>
  <c r="A10" i="18" s="1"/>
  <c r="A10" i="17" s="1"/>
  <c r="A10" i="16" s="1"/>
  <c r="A10" i="15" s="1"/>
  <c r="A9" i="27"/>
  <c r="A9" i="26" s="1"/>
  <c r="A9" i="25" s="1"/>
  <c r="A9" i="24" s="1"/>
  <c r="A8" i="26"/>
  <c r="A8" i="25" s="1"/>
  <c r="A8" i="24" s="1"/>
  <c r="A8" i="23" s="1"/>
  <c r="A7" i="27"/>
  <c r="A7" i="26" s="1"/>
  <c r="A7" i="25" s="1"/>
  <c r="O19" i="5"/>
  <c r="O20" i="5"/>
  <c r="O21" i="5"/>
  <c r="O22" i="5"/>
  <c r="O23" i="5"/>
  <c r="O24" i="5"/>
  <c r="O25" i="5"/>
  <c r="O26" i="5"/>
  <c r="O27" i="5"/>
  <c r="O45" i="5"/>
  <c r="O50" i="5"/>
  <c r="O57" i="5"/>
  <c r="O58" i="5"/>
  <c r="O59" i="5"/>
  <c r="O60" i="5"/>
  <c r="O61" i="5"/>
  <c r="O62" i="5"/>
  <c r="O127" i="5"/>
  <c r="O128" i="5"/>
  <c r="O129" i="5"/>
  <c r="O130" i="5"/>
  <c r="O132" i="5"/>
  <c r="O133" i="5"/>
  <c r="O134" i="5"/>
  <c r="O137" i="5"/>
  <c r="O138" i="5"/>
  <c r="O139" i="5"/>
  <c r="O140" i="5"/>
  <c r="O141" i="5"/>
  <c r="O143" i="5"/>
  <c r="O144" i="5"/>
  <c r="O11" i="5"/>
  <c r="N19" i="5"/>
  <c r="N20" i="5"/>
  <c r="N21" i="5"/>
  <c r="N22" i="5"/>
  <c r="N23" i="5"/>
  <c r="N24" i="5"/>
  <c r="N25" i="5"/>
  <c r="N26" i="5"/>
  <c r="N27" i="5"/>
  <c r="N50" i="5"/>
  <c r="N51" i="5"/>
  <c r="N52" i="5"/>
  <c r="N53" i="5"/>
  <c r="N54" i="5"/>
  <c r="N55" i="5"/>
  <c r="N127" i="5"/>
  <c r="N128" i="5"/>
  <c r="N129" i="5"/>
  <c r="N130" i="5"/>
  <c r="N132" i="5"/>
  <c r="N133" i="5"/>
  <c r="N134" i="5"/>
  <c r="N137" i="5"/>
  <c r="N138" i="5"/>
  <c r="N139" i="5"/>
  <c r="N140" i="5"/>
  <c r="N141" i="5"/>
  <c r="N143" i="5"/>
  <c r="N144" i="5"/>
  <c r="M19" i="5"/>
  <c r="M20" i="5"/>
  <c r="M21" i="5"/>
  <c r="M22" i="5"/>
  <c r="M23" i="5"/>
  <c r="M24" i="5"/>
  <c r="M25" i="5"/>
  <c r="M26" i="5"/>
  <c r="M27" i="5"/>
  <c r="M41" i="5"/>
  <c r="M42" i="5"/>
  <c r="M43" i="5"/>
  <c r="M44" i="5"/>
  <c r="M45" i="5"/>
  <c r="M46" i="5"/>
  <c r="M47" i="5"/>
  <c r="M48" i="5"/>
  <c r="M127" i="5"/>
  <c r="M128" i="5"/>
  <c r="M129" i="5"/>
  <c r="M130" i="5"/>
  <c r="M132" i="5"/>
  <c r="M133" i="5"/>
  <c r="M134" i="5"/>
  <c r="M137" i="5"/>
  <c r="M138" i="5"/>
  <c r="M139" i="5"/>
  <c r="M140" i="5"/>
  <c r="M141" i="5"/>
  <c r="M143" i="5"/>
  <c r="M144" i="5"/>
  <c r="L19" i="5"/>
  <c r="L20" i="5"/>
  <c r="L21" i="5"/>
  <c r="L22" i="5"/>
  <c r="L23" i="5"/>
  <c r="L24" i="5"/>
  <c r="L25" i="5"/>
  <c r="L26" i="5"/>
  <c r="L27" i="5"/>
  <c r="L29" i="5"/>
  <c r="L30" i="5"/>
  <c r="L31" i="5"/>
  <c r="L32" i="5"/>
  <c r="L33" i="5"/>
  <c r="L34" i="5"/>
  <c r="L35" i="5"/>
  <c r="L36" i="5"/>
  <c r="L37" i="5"/>
  <c r="L38" i="5"/>
  <c r="L39" i="5"/>
  <c r="L115" i="5"/>
  <c r="L116" i="5"/>
  <c r="L117" i="5"/>
  <c r="L118" i="5"/>
  <c r="L127" i="5"/>
  <c r="L128" i="5"/>
  <c r="L129" i="5"/>
  <c r="L130" i="5"/>
  <c r="L132" i="5"/>
  <c r="L133" i="5"/>
  <c r="L134" i="5"/>
  <c r="L137" i="5"/>
  <c r="L138" i="5"/>
  <c r="L139" i="5"/>
  <c r="L140" i="5"/>
  <c r="L141" i="5"/>
  <c r="L143" i="5"/>
  <c r="L144" i="5"/>
  <c r="F191" i="5"/>
  <c r="C204" i="5" s="1"/>
  <c r="C200" i="5" s="1"/>
  <c r="L19" i="8"/>
  <c r="L20" i="8"/>
  <c r="L21" i="8"/>
  <c r="L22" i="8"/>
  <c r="L23" i="8"/>
  <c r="L24" i="8"/>
  <c r="L25" i="8"/>
  <c r="L26" i="8"/>
  <c r="L27" i="8"/>
  <c r="L29" i="8"/>
  <c r="L30" i="8"/>
  <c r="L31" i="8"/>
  <c r="L32" i="8"/>
  <c r="L33" i="8"/>
  <c r="L34" i="8"/>
  <c r="L35" i="8"/>
  <c r="L36" i="8"/>
  <c r="L37" i="8"/>
  <c r="L38" i="8"/>
  <c r="L39" i="8"/>
  <c r="L115" i="8"/>
  <c r="L116" i="8"/>
  <c r="L117" i="8"/>
  <c r="L118" i="8"/>
  <c r="L127" i="8"/>
  <c r="L128" i="8"/>
  <c r="L129" i="8"/>
  <c r="L130" i="8"/>
  <c r="L132" i="8"/>
  <c r="L133" i="8"/>
  <c r="L134" i="8"/>
  <c r="L137" i="8"/>
  <c r="L138" i="8"/>
  <c r="L139" i="8"/>
  <c r="L140" i="8"/>
  <c r="L142" i="8"/>
  <c r="L143" i="8"/>
  <c r="L144" i="8"/>
  <c r="F191" i="6"/>
  <c r="C204" i="6" s="1"/>
  <c r="L19" i="9"/>
  <c r="L20" i="9"/>
  <c r="L21" i="9"/>
  <c r="L22" i="9"/>
  <c r="L23" i="9"/>
  <c r="L24" i="9"/>
  <c r="L25" i="9"/>
  <c r="L26" i="9"/>
  <c r="L27" i="9"/>
  <c r="L29" i="9"/>
  <c r="L30" i="9"/>
  <c r="L31" i="9"/>
  <c r="L32" i="9"/>
  <c r="L33" i="9"/>
  <c r="L34" i="9"/>
  <c r="L35" i="9"/>
  <c r="L36" i="9"/>
  <c r="L37" i="9"/>
  <c r="L38" i="9"/>
  <c r="L39" i="9"/>
  <c r="L115" i="9"/>
  <c r="L116" i="9"/>
  <c r="L117" i="9"/>
  <c r="L118" i="9"/>
  <c r="L127" i="9"/>
  <c r="L128" i="9"/>
  <c r="L129" i="9"/>
  <c r="L130" i="9"/>
  <c r="L132" i="9"/>
  <c r="L133" i="9"/>
  <c r="L134" i="9"/>
  <c r="L137" i="9"/>
  <c r="L138" i="9"/>
  <c r="L139" i="9"/>
  <c r="L140" i="9"/>
  <c r="L141" i="9"/>
  <c r="L143" i="9"/>
  <c r="L144" i="9"/>
  <c r="F191" i="7"/>
  <c r="C204" i="7" s="1"/>
  <c r="C202" i="7" s="1"/>
  <c r="O19" i="13"/>
  <c r="O20" i="13"/>
  <c r="O21" i="13"/>
  <c r="O22" i="13"/>
  <c r="O23" i="13"/>
  <c r="O24" i="13"/>
  <c r="O25" i="13"/>
  <c r="O26" i="13"/>
  <c r="O27" i="13"/>
  <c r="O45" i="13"/>
  <c r="O50" i="13"/>
  <c r="O57" i="13"/>
  <c r="O58" i="13"/>
  <c r="O59" i="13"/>
  <c r="O60" i="13"/>
  <c r="O61" i="13"/>
  <c r="O62" i="13"/>
  <c r="O127" i="13"/>
  <c r="O128" i="13"/>
  <c r="O129" i="13"/>
  <c r="O130" i="13"/>
  <c r="O132" i="13"/>
  <c r="O133" i="13"/>
  <c r="O134" i="13"/>
  <c r="O137" i="13"/>
  <c r="O138" i="13"/>
  <c r="O139" i="13"/>
  <c r="O140" i="13"/>
  <c r="O143" i="13"/>
  <c r="O144" i="13"/>
  <c r="O11" i="13"/>
  <c r="N19" i="13"/>
  <c r="N20" i="13"/>
  <c r="N21" i="13"/>
  <c r="N22" i="13"/>
  <c r="N23" i="13"/>
  <c r="N24" i="13"/>
  <c r="N25" i="13"/>
  <c r="N26" i="13"/>
  <c r="N27" i="13"/>
  <c r="N50" i="13"/>
  <c r="N51" i="13"/>
  <c r="N52" i="13"/>
  <c r="N53" i="13"/>
  <c r="N54" i="13"/>
  <c r="N55" i="13"/>
  <c r="N127" i="13"/>
  <c r="N128" i="13"/>
  <c r="N129" i="13"/>
  <c r="N130" i="13"/>
  <c r="N132" i="13"/>
  <c r="N133" i="13"/>
  <c r="N134" i="13"/>
  <c r="N137" i="13"/>
  <c r="N138" i="13"/>
  <c r="N139" i="13"/>
  <c r="N140" i="13"/>
  <c r="N143" i="13"/>
  <c r="N144" i="13"/>
  <c r="M19" i="13"/>
  <c r="M20" i="13"/>
  <c r="M21" i="13"/>
  <c r="M22" i="13"/>
  <c r="M23" i="13"/>
  <c r="M24" i="13"/>
  <c r="M25" i="13"/>
  <c r="M26" i="13"/>
  <c r="M27" i="13"/>
  <c r="M41" i="13"/>
  <c r="M42" i="13"/>
  <c r="M43" i="13"/>
  <c r="M44" i="13"/>
  <c r="M45" i="13"/>
  <c r="M46" i="13"/>
  <c r="M47" i="13"/>
  <c r="M48" i="13"/>
  <c r="M127" i="13"/>
  <c r="M128" i="13"/>
  <c r="M129" i="13"/>
  <c r="M130" i="13"/>
  <c r="M132" i="13"/>
  <c r="M133" i="13"/>
  <c r="M134" i="13"/>
  <c r="M137" i="13"/>
  <c r="M138" i="13"/>
  <c r="M139" i="13"/>
  <c r="M140" i="13"/>
  <c r="M143" i="13"/>
  <c r="M144" i="13"/>
  <c r="L19" i="10"/>
  <c r="L20" i="10"/>
  <c r="L21" i="10"/>
  <c r="L22" i="10"/>
  <c r="L23" i="10"/>
  <c r="L24" i="10"/>
  <c r="L25" i="10"/>
  <c r="L26" i="10"/>
  <c r="L27" i="10"/>
  <c r="L29" i="10"/>
  <c r="L30" i="10"/>
  <c r="L31" i="10"/>
  <c r="L32" i="10"/>
  <c r="L33" i="10"/>
  <c r="L34" i="10"/>
  <c r="L35" i="10"/>
  <c r="L36" i="10"/>
  <c r="L37" i="10"/>
  <c r="L38" i="10"/>
  <c r="L39" i="10"/>
  <c r="L115" i="10"/>
  <c r="L116" i="10"/>
  <c r="L117" i="10"/>
  <c r="L118" i="10"/>
  <c r="L127" i="10"/>
  <c r="L128" i="10"/>
  <c r="L129" i="10"/>
  <c r="L130" i="10"/>
  <c r="L132" i="10"/>
  <c r="L133" i="10"/>
  <c r="L134" i="10"/>
  <c r="L137" i="10"/>
  <c r="L138" i="10"/>
  <c r="L139" i="10"/>
  <c r="L140" i="10"/>
  <c r="L141" i="10"/>
  <c r="L143" i="10"/>
  <c r="L144" i="10"/>
  <c r="F191" i="8"/>
  <c r="C204" i="8" s="1"/>
  <c r="C200" i="8" s="1"/>
  <c r="O19" i="14"/>
  <c r="O20" i="14"/>
  <c r="O21" i="14"/>
  <c r="O22" i="14"/>
  <c r="O23" i="14"/>
  <c r="O24" i="14"/>
  <c r="O25" i="14"/>
  <c r="O26" i="14"/>
  <c r="O27" i="14"/>
  <c r="O45" i="14"/>
  <c r="O50" i="14"/>
  <c r="O57" i="14"/>
  <c r="O58" i="14"/>
  <c r="O59" i="14"/>
  <c r="O60" i="14"/>
  <c r="O61" i="14"/>
  <c r="O62" i="14"/>
  <c r="O127" i="14"/>
  <c r="O128" i="14"/>
  <c r="O129" i="14"/>
  <c r="O130" i="14"/>
  <c r="O132" i="14"/>
  <c r="O133" i="14"/>
  <c r="O134" i="14"/>
  <c r="O137" i="14"/>
  <c r="O138" i="14"/>
  <c r="O139" i="14"/>
  <c r="O140" i="14"/>
  <c r="O141" i="14"/>
  <c r="O143" i="14"/>
  <c r="O144" i="14"/>
  <c r="O11" i="14"/>
  <c r="N19" i="14"/>
  <c r="N20" i="14"/>
  <c r="N21" i="14"/>
  <c r="N22" i="14"/>
  <c r="N23" i="14"/>
  <c r="N24" i="14"/>
  <c r="N25" i="14"/>
  <c r="N26" i="14"/>
  <c r="N27" i="14"/>
  <c r="N50" i="14"/>
  <c r="N51" i="14"/>
  <c r="N52" i="14"/>
  <c r="N53" i="14"/>
  <c r="N54" i="14"/>
  <c r="N55" i="14"/>
  <c r="N127" i="14"/>
  <c r="N128" i="14"/>
  <c r="N129" i="14"/>
  <c r="N130" i="14"/>
  <c r="N132" i="14"/>
  <c r="N133" i="14"/>
  <c r="N134" i="14"/>
  <c r="N137" i="14"/>
  <c r="N138" i="14"/>
  <c r="N139" i="14"/>
  <c r="N140" i="14"/>
  <c r="N141" i="14"/>
  <c r="N143" i="14"/>
  <c r="N144" i="14"/>
  <c r="M19" i="14"/>
  <c r="M20" i="14"/>
  <c r="M21" i="14"/>
  <c r="M22" i="14"/>
  <c r="M23" i="14"/>
  <c r="M24" i="14"/>
  <c r="M25" i="14"/>
  <c r="M26" i="14"/>
  <c r="M27" i="14"/>
  <c r="M41" i="14"/>
  <c r="M42" i="14"/>
  <c r="M43" i="14"/>
  <c r="M44" i="14"/>
  <c r="M45" i="14"/>
  <c r="M46" i="14"/>
  <c r="M47" i="14"/>
  <c r="M48" i="14"/>
  <c r="M127" i="14"/>
  <c r="M128" i="14"/>
  <c r="M129" i="14"/>
  <c r="M130" i="14"/>
  <c r="M132" i="14"/>
  <c r="M133" i="14"/>
  <c r="M134" i="14"/>
  <c r="M137" i="14"/>
  <c r="M138" i="14"/>
  <c r="M139" i="14"/>
  <c r="M140" i="14"/>
  <c r="M141" i="14"/>
  <c r="M143" i="14"/>
  <c r="M144" i="14"/>
  <c r="L19" i="11"/>
  <c r="L20" i="11"/>
  <c r="L21" i="11"/>
  <c r="L22" i="11"/>
  <c r="L23" i="11"/>
  <c r="L24" i="11"/>
  <c r="L25" i="11"/>
  <c r="L26" i="11"/>
  <c r="L27" i="11"/>
  <c r="L29" i="11"/>
  <c r="L30" i="11"/>
  <c r="L31" i="11"/>
  <c r="L32" i="11"/>
  <c r="L33" i="11"/>
  <c r="L34" i="11"/>
  <c r="L35" i="11"/>
  <c r="L36" i="11"/>
  <c r="L37" i="11"/>
  <c r="L38" i="11"/>
  <c r="L39" i="11"/>
  <c r="L115" i="11"/>
  <c r="L116" i="11"/>
  <c r="L117" i="11"/>
  <c r="L118" i="11"/>
  <c r="L127" i="11"/>
  <c r="L128" i="11"/>
  <c r="L129" i="11"/>
  <c r="L130" i="11"/>
  <c r="L132" i="11"/>
  <c r="L133" i="11"/>
  <c r="L134" i="11"/>
  <c r="L137" i="11"/>
  <c r="L138" i="11"/>
  <c r="L139" i="11"/>
  <c r="L140" i="11"/>
  <c r="L141" i="11"/>
  <c r="L143" i="11"/>
  <c r="L144" i="11"/>
  <c r="F191" i="9"/>
  <c r="C204" i="9" s="1"/>
  <c r="O19" i="15"/>
  <c r="O20" i="15"/>
  <c r="O21" i="15"/>
  <c r="O22" i="15"/>
  <c r="O23" i="15"/>
  <c r="O24" i="15"/>
  <c r="O25" i="15"/>
  <c r="O26" i="15"/>
  <c r="O27" i="15"/>
  <c r="O45" i="15"/>
  <c r="O50" i="15"/>
  <c r="O57" i="15"/>
  <c r="O58" i="15"/>
  <c r="O59" i="15"/>
  <c r="O60" i="15"/>
  <c r="O61" i="15"/>
  <c r="O62" i="15"/>
  <c r="O127" i="15"/>
  <c r="O128" i="15"/>
  <c r="O129" i="15"/>
  <c r="O130" i="15"/>
  <c r="O132" i="15"/>
  <c r="O133" i="15"/>
  <c r="O134" i="15"/>
  <c r="O137" i="15"/>
  <c r="O138" i="15"/>
  <c r="O139" i="15"/>
  <c r="O140" i="15"/>
  <c r="O141" i="15"/>
  <c r="O143" i="15"/>
  <c r="O144" i="15"/>
  <c r="O11" i="15"/>
  <c r="N19" i="15"/>
  <c r="N20" i="15"/>
  <c r="N21" i="15"/>
  <c r="N22" i="15"/>
  <c r="N23" i="15"/>
  <c r="N24" i="15"/>
  <c r="N25" i="15"/>
  <c r="N26" i="15"/>
  <c r="N27" i="15"/>
  <c r="N50" i="15"/>
  <c r="N51" i="15"/>
  <c r="N52" i="15"/>
  <c r="N53" i="15"/>
  <c r="N54" i="15"/>
  <c r="N55" i="15"/>
  <c r="N127" i="15"/>
  <c r="N128" i="15"/>
  <c r="N129" i="15"/>
  <c r="N130" i="15"/>
  <c r="N132" i="15"/>
  <c r="N133" i="15"/>
  <c r="N134" i="15"/>
  <c r="N137" i="15"/>
  <c r="N138" i="15"/>
  <c r="N139" i="15"/>
  <c r="N140" i="15"/>
  <c r="N141" i="15"/>
  <c r="N143" i="15"/>
  <c r="N144" i="15"/>
  <c r="M19" i="15"/>
  <c r="M20" i="15"/>
  <c r="M21" i="15"/>
  <c r="M22" i="15"/>
  <c r="M23" i="15"/>
  <c r="M24" i="15"/>
  <c r="M25" i="15"/>
  <c r="M26" i="15"/>
  <c r="M27" i="15"/>
  <c r="M41" i="15"/>
  <c r="M42" i="15"/>
  <c r="M43" i="15"/>
  <c r="M44" i="15"/>
  <c r="M45" i="15"/>
  <c r="M46" i="15"/>
  <c r="M47" i="15"/>
  <c r="M48" i="15"/>
  <c r="M127" i="15"/>
  <c r="M128" i="15"/>
  <c r="M129" i="15"/>
  <c r="M130" i="15"/>
  <c r="M132" i="15"/>
  <c r="M133" i="15"/>
  <c r="M134" i="15"/>
  <c r="M137" i="15"/>
  <c r="M138" i="15"/>
  <c r="M139" i="15"/>
  <c r="M140" i="15"/>
  <c r="M141" i="15"/>
  <c r="M143" i="15"/>
  <c r="M144" i="15"/>
  <c r="L19" i="12"/>
  <c r="L20" i="12"/>
  <c r="L21" i="12"/>
  <c r="L22" i="12"/>
  <c r="L23" i="12"/>
  <c r="L24" i="12"/>
  <c r="L25" i="12"/>
  <c r="L26" i="12"/>
  <c r="L27" i="12"/>
  <c r="L29" i="12"/>
  <c r="L30" i="12"/>
  <c r="L31" i="12"/>
  <c r="L32" i="12"/>
  <c r="L33" i="12"/>
  <c r="L34" i="12"/>
  <c r="L35" i="12"/>
  <c r="L36" i="12"/>
  <c r="L37" i="12"/>
  <c r="L38" i="12"/>
  <c r="L39" i="12"/>
  <c r="L115" i="12"/>
  <c r="L116" i="12"/>
  <c r="L117" i="12"/>
  <c r="L118" i="12"/>
  <c r="L127" i="12"/>
  <c r="L128" i="12"/>
  <c r="L129" i="12"/>
  <c r="L130" i="12"/>
  <c r="L132" i="12"/>
  <c r="L133" i="12"/>
  <c r="L134" i="12"/>
  <c r="L137" i="12"/>
  <c r="L138" i="12"/>
  <c r="L139" i="12"/>
  <c r="L140" i="12"/>
  <c r="L141" i="12"/>
  <c r="L143" i="12"/>
  <c r="L144" i="12"/>
  <c r="F191" i="10"/>
  <c r="C204" i="10" s="1"/>
  <c r="C201" i="10" s="1"/>
  <c r="O19" i="16"/>
  <c r="O20" i="16"/>
  <c r="O21" i="16"/>
  <c r="O22" i="16"/>
  <c r="O23" i="16"/>
  <c r="O24" i="16"/>
  <c r="O25" i="16"/>
  <c r="O26" i="16"/>
  <c r="O27" i="16"/>
  <c r="O45" i="16"/>
  <c r="O50" i="16"/>
  <c r="O57" i="16"/>
  <c r="O58" i="16"/>
  <c r="O59" i="16"/>
  <c r="O60" i="16"/>
  <c r="O61" i="16"/>
  <c r="O62" i="16"/>
  <c r="O127" i="16"/>
  <c r="O128" i="16"/>
  <c r="O129" i="16"/>
  <c r="O130" i="16"/>
  <c r="O132" i="16"/>
  <c r="O133" i="16"/>
  <c r="O134" i="16"/>
  <c r="O137" i="16"/>
  <c r="O138" i="16"/>
  <c r="O139" i="16"/>
  <c r="O140" i="16"/>
  <c r="O141" i="16"/>
  <c r="O143" i="16"/>
  <c r="O144" i="16"/>
  <c r="O11" i="16"/>
  <c r="N19" i="16"/>
  <c r="N20" i="16"/>
  <c r="N21" i="16"/>
  <c r="N22" i="16"/>
  <c r="N23" i="16"/>
  <c r="N24" i="16"/>
  <c r="N25" i="16"/>
  <c r="N26" i="16"/>
  <c r="N27" i="16"/>
  <c r="N50" i="16"/>
  <c r="N51" i="16"/>
  <c r="N52" i="16"/>
  <c r="N53" i="16"/>
  <c r="N54" i="16"/>
  <c r="N55" i="16"/>
  <c r="N127" i="16"/>
  <c r="N128" i="16"/>
  <c r="N129" i="16"/>
  <c r="N130" i="16"/>
  <c r="N132" i="16"/>
  <c r="N133" i="16"/>
  <c r="N134" i="16"/>
  <c r="N137" i="16"/>
  <c r="N138" i="16"/>
  <c r="N139" i="16"/>
  <c r="N140" i="16"/>
  <c r="N141" i="16"/>
  <c r="N143" i="16"/>
  <c r="N144" i="16"/>
  <c r="M19" i="16"/>
  <c r="M20" i="16"/>
  <c r="M21" i="16"/>
  <c r="M22" i="16"/>
  <c r="M23" i="16"/>
  <c r="M24" i="16"/>
  <c r="M25" i="16"/>
  <c r="M26" i="16"/>
  <c r="M27" i="16"/>
  <c r="M41" i="16"/>
  <c r="M42" i="16"/>
  <c r="M43" i="16"/>
  <c r="M44" i="16"/>
  <c r="M45" i="16"/>
  <c r="M46" i="16"/>
  <c r="M47" i="16"/>
  <c r="M48" i="16"/>
  <c r="M127" i="16"/>
  <c r="M128" i="16"/>
  <c r="M129" i="16"/>
  <c r="M130" i="16"/>
  <c r="M132" i="16"/>
  <c r="M133" i="16"/>
  <c r="M134" i="16"/>
  <c r="M137" i="16"/>
  <c r="M138" i="16"/>
  <c r="M139" i="16"/>
  <c r="M140" i="16"/>
  <c r="M141" i="16"/>
  <c r="M143" i="16"/>
  <c r="M144" i="16"/>
  <c r="L19" i="13"/>
  <c r="L20" i="13"/>
  <c r="L21" i="13"/>
  <c r="L22" i="13"/>
  <c r="L23" i="13"/>
  <c r="L24" i="13"/>
  <c r="L25" i="13"/>
  <c r="L26" i="13"/>
  <c r="L27" i="13"/>
  <c r="L29" i="13"/>
  <c r="L30" i="13"/>
  <c r="L31" i="13"/>
  <c r="L32" i="13"/>
  <c r="L33" i="13"/>
  <c r="L34" i="13"/>
  <c r="L35" i="13"/>
  <c r="L36" i="13"/>
  <c r="L37" i="13"/>
  <c r="L38" i="13"/>
  <c r="L39" i="13"/>
  <c r="L115" i="13"/>
  <c r="L116" i="13"/>
  <c r="L117" i="13"/>
  <c r="L118" i="13"/>
  <c r="L127" i="13"/>
  <c r="L128" i="13"/>
  <c r="L129" i="13"/>
  <c r="L130" i="13"/>
  <c r="L132" i="13"/>
  <c r="L133" i="13"/>
  <c r="L134" i="13"/>
  <c r="L137" i="13"/>
  <c r="L138" i="13"/>
  <c r="L139" i="13"/>
  <c r="L140" i="13"/>
  <c r="L143" i="13"/>
  <c r="L144" i="13"/>
  <c r="F191" i="11"/>
  <c r="C204" i="11" s="1"/>
  <c r="O19" i="17"/>
  <c r="O20" i="17"/>
  <c r="O21" i="17"/>
  <c r="O22" i="17"/>
  <c r="O23" i="17"/>
  <c r="O24" i="17"/>
  <c r="O25" i="17"/>
  <c r="O26" i="17"/>
  <c r="O27" i="17"/>
  <c r="O45" i="17"/>
  <c r="O50" i="17"/>
  <c r="O57" i="17"/>
  <c r="O58" i="17"/>
  <c r="O59" i="17"/>
  <c r="O60" i="17"/>
  <c r="O61" i="17"/>
  <c r="O62" i="17"/>
  <c r="O127" i="17"/>
  <c r="O128" i="17"/>
  <c r="O129" i="17"/>
  <c r="O130" i="17"/>
  <c r="O132" i="17"/>
  <c r="O133" i="17"/>
  <c r="O134" i="17"/>
  <c r="O137" i="17"/>
  <c r="O138" i="17"/>
  <c r="O139" i="17"/>
  <c r="O140" i="17"/>
  <c r="O141" i="17"/>
  <c r="O143" i="17"/>
  <c r="O144" i="17"/>
  <c r="O11" i="17"/>
  <c r="N19" i="17"/>
  <c r="N20" i="17"/>
  <c r="N21" i="17"/>
  <c r="N22" i="17"/>
  <c r="N23" i="17"/>
  <c r="N24" i="17"/>
  <c r="N25" i="17"/>
  <c r="N26" i="17"/>
  <c r="N27" i="17"/>
  <c r="N50" i="17"/>
  <c r="N51" i="17"/>
  <c r="N52" i="17"/>
  <c r="N53" i="17"/>
  <c r="N54" i="17"/>
  <c r="N55" i="17"/>
  <c r="N127" i="17"/>
  <c r="N128" i="17"/>
  <c r="N129" i="17"/>
  <c r="N130" i="17"/>
  <c r="N132" i="17"/>
  <c r="N133" i="17"/>
  <c r="N134" i="17"/>
  <c r="N137" i="17"/>
  <c r="N138" i="17"/>
  <c r="N139" i="17"/>
  <c r="N140" i="17"/>
  <c r="N141" i="17"/>
  <c r="N143" i="17"/>
  <c r="N144" i="17"/>
  <c r="M19" i="17"/>
  <c r="M20" i="17"/>
  <c r="M21" i="17"/>
  <c r="M22" i="17"/>
  <c r="M23" i="17"/>
  <c r="M24" i="17"/>
  <c r="M25" i="17"/>
  <c r="M26" i="17"/>
  <c r="M27" i="17"/>
  <c r="M41" i="17"/>
  <c r="M42" i="17"/>
  <c r="M43" i="17"/>
  <c r="M44" i="17"/>
  <c r="M45" i="17"/>
  <c r="M46" i="17"/>
  <c r="M47" i="17"/>
  <c r="M48" i="17"/>
  <c r="M127" i="17"/>
  <c r="M128" i="17"/>
  <c r="M129" i="17"/>
  <c r="M130" i="17"/>
  <c r="M132" i="17"/>
  <c r="M133" i="17"/>
  <c r="M134" i="17"/>
  <c r="M137" i="17"/>
  <c r="M138" i="17"/>
  <c r="M139" i="17"/>
  <c r="M140" i="17"/>
  <c r="M141" i="17"/>
  <c r="M143" i="17"/>
  <c r="M144" i="17"/>
  <c r="L19" i="14"/>
  <c r="L20" i="14"/>
  <c r="L21" i="14"/>
  <c r="L22" i="14"/>
  <c r="L23" i="14"/>
  <c r="L24" i="14"/>
  <c r="L25" i="14"/>
  <c r="L26" i="14"/>
  <c r="L27" i="14"/>
  <c r="L29" i="14"/>
  <c r="L30" i="14"/>
  <c r="L31" i="14"/>
  <c r="L32" i="14"/>
  <c r="L33" i="14"/>
  <c r="L34" i="14"/>
  <c r="L35" i="14"/>
  <c r="L36" i="14"/>
  <c r="L37" i="14"/>
  <c r="L38" i="14"/>
  <c r="L39" i="14"/>
  <c r="L115" i="14"/>
  <c r="L116" i="14"/>
  <c r="L117" i="14"/>
  <c r="L118" i="14"/>
  <c r="L127" i="14"/>
  <c r="L128" i="14"/>
  <c r="L129" i="14"/>
  <c r="L130" i="14"/>
  <c r="L132" i="14"/>
  <c r="L133" i="14"/>
  <c r="L134" i="14"/>
  <c r="L137" i="14"/>
  <c r="L138" i="14"/>
  <c r="L139" i="14"/>
  <c r="L140" i="14"/>
  <c r="L141" i="14"/>
  <c r="L143" i="14"/>
  <c r="L144" i="14"/>
  <c r="F191" i="12"/>
  <c r="C204" i="12" s="1"/>
  <c r="C201" i="12" s="1"/>
  <c r="O19" i="18"/>
  <c r="O20" i="18"/>
  <c r="O21" i="18"/>
  <c r="O22" i="18"/>
  <c r="O23" i="18"/>
  <c r="O24" i="18"/>
  <c r="O25" i="18"/>
  <c r="O26" i="18"/>
  <c r="O27" i="18"/>
  <c r="O45" i="18"/>
  <c r="O50" i="18"/>
  <c r="O57" i="18"/>
  <c r="O58" i="18"/>
  <c r="O59" i="18"/>
  <c r="O60" i="18"/>
  <c r="O61" i="18"/>
  <c r="O62" i="18"/>
  <c r="O127" i="18"/>
  <c r="O128" i="18"/>
  <c r="O129" i="18"/>
  <c r="O130" i="18"/>
  <c r="O132" i="18"/>
  <c r="O133" i="18"/>
  <c r="O134" i="18"/>
  <c r="O137" i="18"/>
  <c r="O138" i="18"/>
  <c r="O139" i="18"/>
  <c r="O140" i="18"/>
  <c r="O141" i="18"/>
  <c r="O143" i="18"/>
  <c r="O144" i="18"/>
  <c r="O11" i="18"/>
  <c r="N19" i="18"/>
  <c r="N20" i="18"/>
  <c r="N21" i="18"/>
  <c r="N22" i="18"/>
  <c r="N23" i="18"/>
  <c r="N24" i="18"/>
  <c r="N25" i="18"/>
  <c r="N26" i="18"/>
  <c r="N27" i="18"/>
  <c r="N50" i="18"/>
  <c r="N51" i="18"/>
  <c r="N52" i="18"/>
  <c r="N53" i="18"/>
  <c r="N54" i="18"/>
  <c r="N55" i="18"/>
  <c r="N127" i="18"/>
  <c r="N128" i="18"/>
  <c r="N129" i="18"/>
  <c r="N130" i="18"/>
  <c r="N132" i="18"/>
  <c r="N133" i="18"/>
  <c r="N134" i="18"/>
  <c r="N137" i="18"/>
  <c r="N138" i="18"/>
  <c r="N139" i="18"/>
  <c r="N140" i="18"/>
  <c r="N141" i="18"/>
  <c r="N143" i="18"/>
  <c r="N144" i="18"/>
  <c r="M19" i="18"/>
  <c r="M20" i="18"/>
  <c r="M21" i="18"/>
  <c r="M22" i="18"/>
  <c r="M23" i="18"/>
  <c r="M24" i="18"/>
  <c r="M25" i="18"/>
  <c r="M26" i="18"/>
  <c r="M27" i="18"/>
  <c r="M41" i="18"/>
  <c r="M42" i="18"/>
  <c r="M43" i="18"/>
  <c r="M44" i="18"/>
  <c r="M45" i="18"/>
  <c r="M46" i="18"/>
  <c r="M47" i="18"/>
  <c r="M48" i="18"/>
  <c r="M127" i="18"/>
  <c r="M128" i="18"/>
  <c r="M129" i="18"/>
  <c r="M130" i="18"/>
  <c r="M132" i="18"/>
  <c r="M133" i="18"/>
  <c r="M134" i="18"/>
  <c r="M137" i="18"/>
  <c r="M138" i="18"/>
  <c r="M139" i="18"/>
  <c r="M140" i="18"/>
  <c r="M141" i="18"/>
  <c r="M143" i="18"/>
  <c r="M144" i="18"/>
  <c r="L19" i="15"/>
  <c r="L20" i="15"/>
  <c r="L21" i="15"/>
  <c r="L22" i="15"/>
  <c r="L23" i="15"/>
  <c r="L24" i="15"/>
  <c r="L25" i="15"/>
  <c r="L26" i="15"/>
  <c r="L27" i="15"/>
  <c r="L29" i="15"/>
  <c r="L30" i="15"/>
  <c r="L31" i="15"/>
  <c r="L32" i="15"/>
  <c r="L33" i="15"/>
  <c r="L34" i="15"/>
  <c r="L35" i="15"/>
  <c r="L36" i="15"/>
  <c r="L37" i="15"/>
  <c r="L38" i="15"/>
  <c r="L39" i="15"/>
  <c r="L115" i="15"/>
  <c r="L116" i="15"/>
  <c r="L117" i="15"/>
  <c r="L118" i="15"/>
  <c r="L127" i="15"/>
  <c r="L128" i="15"/>
  <c r="L129" i="15"/>
  <c r="L130" i="15"/>
  <c r="L132" i="15"/>
  <c r="L133" i="15"/>
  <c r="L134" i="15"/>
  <c r="L137" i="15"/>
  <c r="L138" i="15"/>
  <c r="L139" i="15"/>
  <c r="L140" i="15"/>
  <c r="L141" i="15"/>
  <c r="L143" i="15"/>
  <c r="L144" i="15"/>
  <c r="F191" i="13"/>
  <c r="C204" i="13" s="1"/>
  <c r="C203" i="13" s="1"/>
  <c r="O19" i="19"/>
  <c r="O20" i="19"/>
  <c r="O21" i="19"/>
  <c r="O22" i="19"/>
  <c r="O23" i="19"/>
  <c r="O24" i="19"/>
  <c r="O25" i="19"/>
  <c r="O26" i="19"/>
  <c r="O27" i="19"/>
  <c r="O45" i="19"/>
  <c r="O50" i="19"/>
  <c r="O57" i="19"/>
  <c r="O58" i="19"/>
  <c r="O59" i="19"/>
  <c r="O60" i="19"/>
  <c r="O61" i="19"/>
  <c r="O62" i="19"/>
  <c r="O127" i="19"/>
  <c r="O128" i="19"/>
  <c r="O129" i="19"/>
  <c r="O130" i="19"/>
  <c r="O132" i="19"/>
  <c r="O133" i="19"/>
  <c r="O134" i="19"/>
  <c r="O137" i="19"/>
  <c r="O138" i="19"/>
  <c r="O139" i="19"/>
  <c r="O140" i="19"/>
  <c r="O141" i="19"/>
  <c r="O143" i="19"/>
  <c r="O144" i="19"/>
  <c r="O11" i="19"/>
  <c r="N19" i="19"/>
  <c r="N20" i="19"/>
  <c r="N21" i="19"/>
  <c r="N22" i="19"/>
  <c r="N23" i="19"/>
  <c r="N24" i="19"/>
  <c r="N25" i="19"/>
  <c r="N26" i="19"/>
  <c r="N27" i="19"/>
  <c r="N50" i="19"/>
  <c r="N51" i="19"/>
  <c r="N52" i="19"/>
  <c r="N53" i="19"/>
  <c r="N54" i="19"/>
  <c r="N55" i="19"/>
  <c r="N127" i="19"/>
  <c r="N128" i="19"/>
  <c r="N129" i="19"/>
  <c r="N130" i="19"/>
  <c r="N132" i="19"/>
  <c r="N133" i="19"/>
  <c r="N134" i="19"/>
  <c r="N137" i="19"/>
  <c r="N138" i="19"/>
  <c r="N139" i="19"/>
  <c r="N140" i="19"/>
  <c r="N141" i="19"/>
  <c r="N143" i="19"/>
  <c r="N144" i="19"/>
  <c r="M19" i="19"/>
  <c r="M20" i="19"/>
  <c r="M21" i="19"/>
  <c r="M22" i="19"/>
  <c r="M23" i="19"/>
  <c r="M24" i="19"/>
  <c r="M25" i="19"/>
  <c r="M26" i="19"/>
  <c r="M27" i="19"/>
  <c r="M41" i="19"/>
  <c r="M42" i="19"/>
  <c r="M43" i="19"/>
  <c r="M44" i="19"/>
  <c r="M45" i="19"/>
  <c r="M46" i="19"/>
  <c r="M47" i="19"/>
  <c r="M48" i="19"/>
  <c r="M127" i="19"/>
  <c r="M128" i="19"/>
  <c r="M129" i="19"/>
  <c r="M130" i="19"/>
  <c r="M132" i="19"/>
  <c r="M133" i="19"/>
  <c r="M134" i="19"/>
  <c r="M137" i="19"/>
  <c r="M138" i="19"/>
  <c r="M139" i="19"/>
  <c r="M140" i="19"/>
  <c r="M141" i="19"/>
  <c r="M143" i="19"/>
  <c r="M144" i="19"/>
  <c r="L19" i="16"/>
  <c r="L20" i="16"/>
  <c r="L21" i="16"/>
  <c r="L22" i="16"/>
  <c r="L23" i="16"/>
  <c r="L24" i="16"/>
  <c r="L25" i="16"/>
  <c r="L26" i="16"/>
  <c r="L27" i="16"/>
  <c r="L29" i="16"/>
  <c r="L30" i="16"/>
  <c r="L31" i="16"/>
  <c r="L32" i="16"/>
  <c r="L33" i="16"/>
  <c r="L34" i="16"/>
  <c r="L35" i="16"/>
  <c r="L36" i="16"/>
  <c r="L37" i="16"/>
  <c r="L38" i="16"/>
  <c r="L39" i="16"/>
  <c r="L115" i="16"/>
  <c r="L116" i="16"/>
  <c r="L117" i="16"/>
  <c r="L118" i="16"/>
  <c r="L127" i="16"/>
  <c r="L128" i="16"/>
  <c r="L129" i="16"/>
  <c r="L130" i="16"/>
  <c r="L132" i="16"/>
  <c r="L133" i="16"/>
  <c r="L134" i="16"/>
  <c r="L137" i="16"/>
  <c r="L138" i="16"/>
  <c r="L139" i="16"/>
  <c r="L140" i="16"/>
  <c r="L141" i="16"/>
  <c r="L143" i="16"/>
  <c r="L144" i="16"/>
  <c r="F191" i="14"/>
  <c r="C204" i="14" s="1"/>
  <c r="O19" i="20"/>
  <c r="O20" i="20"/>
  <c r="O21" i="20"/>
  <c r="O22" i="20"/>
  <c r="O23" i="20"/>
  <c r="O24" i="20"/>
  <c r="O25" i="20"/>
  <c r="O26" i="20"/>
  <c r="O27" i="20"/>
  <c r="O45" i="20"/>
  <c r="O50" i="20"/>
  <c r="O57" i="20"/>
  <c r="O58" i="20"/>
  <c r="O59" i="20"/>
  <c r="O60" i="20"/>
  <c r="O61" i="20"/>
  <c r="O62" i="20"/>
  <c r="O127" i="20"/>
  <c r="O128" i="20"/>
  <c r="O129" i="20"/>
  <c r="O130" i="20"/>
  <c r="O132" i="20"/>
  <c r="O133" i="20"/>
  <c r="O134" i="20"/>
  <c r="O137" i="20"/>
  <c r="O138" i="20"/>
  <c r="O139" i="20"/>
  <c r="O140" i="20"/>
  <c r="O141" i="20"/>
  <c r="O143" i="20"/>
  <c r="O144" i="20"/>
  <c r="O11" i="20"/>
  <c r="N19" i="20"/>
  <c r="N20" i="20"/>
  <c r="N21" i="20"/>
  <c r="N22" i="20"/>
  <c r="N23" i="20"/>
  <c r="N24" i="20"/>
  <c r="N25" i="20"/>
  <c r="N26" i="20"/>
  <c r="N27" i="20"/>
  <c r="N50" i="20"/>
  <c r="N51" i="20"/>
  <c r="N52" i="20"/>
  <c r="N53" i="20"/>
  <c r="N54" i="20"/>
  <c r="N55" i="20"/>
  <c r="N127" i="20"/>
  <c r="N128" i="20"/>
  <c r="N129" i="20"/>
  <c r="N130" i="20"/>
  <c r="N132" i="20"/>
  <c r="N133" i="20"/>
  <c r="N134" i="20"/>
  <c r="N137" i="20"/>
  <c r="N138" i="20"/>
  <c r="N139" i="20"/>
  <c r="N140" i="20"/>
  <c r="N141" i="20"/>
  <c r="N143" i="20"/>
  <c r="N144" i="20"/>
  <c r="M19" i="20"/>
  <c r="M20" i="20"/>
  <c r="M21" i="20"/>
  <c r="M22" i="20"/>
  <c r="M23" i="20"/>
  <c r="M24" i="20"/>
  <c r="M25" i="20"/>
  <c r="M26" i="20"/>
  <c r="M27" i="20"/>
  <c r="M41" i="20"/>
  <c r="M42" i="20"/>
  <c r="M43" i="20"/>
  <c r="M44" i="20"/>
  <c r="M45" i="20"/>
  <c r="M46" i="20"/>
  <c r="M47" i="20"/>
  <c r="M48" i="20"/>
  <c r="M127" i="20"/>
  <c r="M128" i="20"/>
  <c r="M129" i="20"/>
  <c r="M130" i="20"/>
  <c r="M132" i="20"/>
  <c r="M133" i="20"/>
  <c r="M134" i="20"/>
  <c r="M137" i="20"/>
  <c r="M138" i="20"/>
  <c r="M139" i="20"/>
  <c r="M140" i="20"/>
  <c r="M141" i="20"/>
  <c r="M143" i="20"/>
  <c r="M144" i="20"/>
  <c r="L19" i="17"/>
  <c r="L20" i="17"/>
  <c r="L21" i="17"/>
  <c r="L22" i="17"/>
  <c r="L23" i="17"/>
  <c r="L24" i="17"/>
  <c r="L25" i="17"/>
  <c r="L26" i="17"/>
  <c r="L27" i="17"/>
  <c r="L29" i="17"/>
  <c r="L30" i="17"/>
  <c r="L31" i="17"/>
  <c r="L32" i="17"/>
  <c r="L33" i="17"/>
  <c r="L34" i="17"/>
  <c r="L35" i="17"/>
  <c r="L36" i="17"/>
  <c r="L37" i="17"/>
  <c r="L38" i="17"/>
  <c r="L39" i="17"/>
  <c r="L115" i="17"/>
  <c r="L116" i="17"/>
  <c r="L117" i="17"/>
  <c r="L118" i="17"/>
  <c r="L127" i="17"/>
  <c r="L128" i="17"/>
  <c r="L129" i="17"/>
  <c r="L130" i="17"/>
  <c r="L132" i="17"/>
  <c r="L133" i="17"/>
  <c r="L134" i="17"/>
  <c r="L137" i="17"/>
  <c r="L138" i="17"/>
  <c r="L139" i="17"/>
  <c r="L140" i="17"/>
  <c r="L141" i="17"/>
  <c r="L143" i="17"/>
  <c r="L144" i="17"/>
  <c r="F191" i="15"/>
  <c r="C204" i="15" s="1"/>
  <c r="C199" i="15" s="1"/>
  <c r="O19" i="21"/>
  <c r="O20" i="21"/>
  <c r="O21" i="21"/>
  <c r="O22" i="21"/>
  <c r="O23" i="21"/>
  <c r="O24" i="21"/>
  <c r="O25" i="21"/>
  <c r="O26" i="21"/>
  <c r="O27" i="21"/>
  <c r="O45" i="21"/>
  <c r="O50" i="21"/>
  <c r="O57" i="21"/>
  <c r="O58" i="21"/>
  <c r="O59" i="21"/>
  <c r="O60" i="21"/>
  <c r="O61" i="21"/>
  <c r="O62" i="21"/>
  <c r="O127" i="21"/>
  <c r="O128" i="21"/>
  <c r="O129" i="21"/>
  <c r="O130" i="21"/>
  <c r="O132" i="21"/>
  <c r="O133" i="21"/>
  <c r="O134" i="21"/>
  <c r="O137" i="21"/>
  <c r="O138" i="21"/>
  <c r="O139" i="21"/>
  <c r="O140" i="21"/>
  <c r="O141" i="21"/>
  <c r="O143" i="21"/>
  <c r="O144" i="21"/>
  <c r="O11" i="21"/>
  <c r="N19" i="21"/>
  <c r="N20" i="21"/>
  <c r="N21" i="21"/>
  <c r="N22" i="21"/>
  <c r="N23" i="21"/>
  <c r="N24" i="21"/>
  <c r="N25" i="21"/>
  <c r="N26" i="21"/>
  <c r="N27" i="21"/>
  <c r="N50" i="21"/>
  <c r="N51" i="21"/>
  <c r="N52" i="21"/>
  <c r="N53" i="21"/>
  <c r="N54" i="21"/>
  <c r="N55" i="21"/>
  <c r="N127" i="21"/>
  <c r="N128" i="21"/>
  <c r="N129" i="21"/>
  <c r="N130" i="21"/>
  <c r="N132" i="21"/>
  <c r="N133" i="21"/>
  <c r="N134" i="21"/>
  <c r="N137" i="21"/>
  <c r="N138" i="21"/>
  <c r="N139" i="21"/>
  <c r="N140" i="21"/>
  <c r="N141" i="21"/>
  <c r="N143" i="21"/>
  <c r="N144" i="21"/>
  <c r="M19" i="21"/>
  <c r="M20" i="21"/>
  <c r="M21" i="21"/>
  <c r="M22" i="21"/>
  <c r="M23" i="21"/>
  <c r="M24" i="21"/>
  <c r="M25" i="21"/>
  <c r="M26" i="21"/>
  <c r="M27" i="21"/>
  <c r="M41" i="21"/>
  <c r="M42" i="21"/>
  <c r="M43" i="21"/>
  <c r="M44" i="21"/>
  <c r="M45" i="21"/>
  <c r="M46" i="21"/>
  <c r="M47" i="21"/>
  <c r="M48" i="21"/>
  <c r="M127" i="21"/>
  <c r="M128" i="21"/>
  <c r="M129" i="21"/>
  <c r="M130" i="21"/>
  <c r="M132" i="21"/>
  <c r="M133" i="21"/>
  <c r="M134" i="21"/>
  <c r="M137" i="21"/>
  <c r="M138" i="21"/>
  <c r="M139" i="21"/>
  <c r="M140" i="21"/>
  <c r="M141" i="21"/>
  <c r="M143" i="21"/>
  <c r="M144" i="21"/>
  <c r="L19" i="18"/>
  <c r="L20" i="18"/>
  <c r="L21" i="18"/>
  <c r="L22" i="18"/>
  <c r="L23" i="18"/>
  <c r="L24" i="18"/>
  <c r="L25" i="18"/>
  <c r="L26" i="18"/>
  <c r="L27" i="18"/>
  <c r="L29" i="18"/>
  <c r="L30" i="18"/>
  <c r="L31" i="18"/>
  <c r="L32" i="18"/>
  <c r="L33" i="18"/>
  <c r="L34" i="18"/>
  <c r="L35" i="18"/>
  <c r="L36" i="18"/>
  <c r="L37" i="18"/>
  <c r="L38" i="18"/>
  <c r="L39" i="18"/>
  <c r="L115" i="18"/>
  <c r="L116" i="18"/>
  <c r="L117" i="18"/>
  <c r="L118" i="18"/>
  <c r="L127" i="18"/>
  <c r="L128" i="18"/>
  <c r="L129" i="18"/>
  <c r="L130" i="18"/>
  <c r="L132" i="18"/>
  <c r="L133" i="18"/>
  <c r="L134" i="18"/>
  <c r="L137" i="18"/>
  <c r="L138" i="18"/>
  <c r="L139" i="18"/>
  <c r="L140" i="18"/>
  <c r="L141" i="18"/>
  <c r="L143" i="18"/>
  <c r="L144" i="18"/>
  <c r="F191" i="16"/>
  <c r="C204" i="16" s="1"/>
  <c r="O19" i="22"/>
  <c r="O20" i="22"/>
  <c r="O21" i="22"/>
  <c r="O22" i="22"/>
  <c r="O23" i="22"/>
  <c r="O24" i="22"/>
  <c r="O25" i="22"/>
  <c r="O26" i="22"/>
  <c r="O27" i="22"/>
  <c r="O45" i="22"/>
  <c r="O50" i="22"/>
  <c r="O57" i="22"/>
  <c r="O58" i="22"/>
  <c r="O59" i="22"/>
  <c r="O60" i="22"/>
  <c r="O61" i="22"/>
  <c r="O62" i="22"/>
  <c r="O127" i="22"/>
  <c r="O128" i="22"/>
  <c r="O129" i="22"/>
  <c r="O130" i="22"/>
  <c r="O132" i="22"/>
  <c r="O133" i="22"/>
  <c r="O134" i="22"/>
  <c r="O137" i="22"/>
  <c r="O138" i="22"/>
  <c r="O139" i="22"/>
  <c r="O140" i="22"/>
  <c r="O141" i="22"/>
  <c r="O143" i="22"/>
  <c r="O144" i="22"/>
  <c r="O11" i="22"/>
  <c r="N19" i="22"/>
  <c r="N20" i="22"/>
  <c r="N21" i="22"/>
  <c r="N22" i="22"/>
  <c r="N23" i="22"/>
  <c r="N24" i="22"/>
  <c r="N25" i="22"/>
  <c r="N26" i="22"/>
  <c r="N27" i="22"/>
  <c r="N50" i="22"/>
  <c r="N51" i="22"/>
  <c r="N52" i="22"/>
  <c r="N53" i="22"/>
  <c r="N54" i="22"/>
  <c r="N55" i="22"/>
  <c r="N127" i="22"/>
  <c r="N128" i="22"/>
  <c r="N129" i="22"/>
  <c r="N130" i="22"/>
  <c r="N132" i="22"/>
  <c r="N133" i="22"/>
  <c r="N134" i="22"/>
  <c r="N137" i="22"/>
  <c r="N138" i="22"/>
  <c r="N139" i="22"/>
  <c r="N140" i="22"/>
  <c r="N141" i="22"/>
  <c r="N143" i="22"/>
  <c r="N144" i="22"/>
  <c r="M19" i="22"/>
  <c r="M20" i="22"/>
  <c r="M21" i="22"/>
  <c r="M22" i="22"/>
  <c r="M23" i="22"/>
  <c r="M24" i="22"/>
  <c r="M25" i="22"/>
  <c r="M26" i="22"/>
  <c r="M27" i="22"/>
  <c r="M41" i="22"/>
  <c r="M42" i="22"/>
  <c r="M43" i="22"/>
  <c r="M44" i="22"/>
  <c r="M45" i="22"/>
  <c r="M46" i="22"/>
  <c r="M47" i="22"/>
  <c r="M48" i="22"/>
  <c r="M127" i="22"/>
  <c r="M128" i="22"/>
  <c r="M129" i="22"/>
  <c r="M130" i="22"/>
  <c r="M132" i="22"/>
  <c r="M133" i="22"/>
  <c r="M134" i="22"/>
  <c r="M137" i="22"/>
  <c r="M138" i="22"/>
  <c r="M139" i="22"/>
  <c r="M140" i="22"/>
  <c r="M141" i="22"/>
  <c r="M143" i="22"/>
  <c r="M144" i="22"/>
  <c r="L19" i="19"/>
  <c r="L20" i="19"/>
  <c r="L21" i="19"/>
  <c r="L22" i="19"/>
  <c r="L23" i="19"/>
  <c r="L24" i="19"/>
  <c r="L25" i="19"/>
  <c r="L26" i="19"/>
  <c r="L27" i="19"/>
  <c r="L29" i="19"/>
  <c r="L30" i="19"/>
  <c r="L31" i="19"/>
  <c r="L32" i="19"/>
  <c r="L33" i="19"/>
  <c r="L34" i="19"/>
  <c r="L35" i="19"/>
  <c r="L36" i="19"/>
  <c r="L37" i="19"/>
  <c r="L38" i="19"/>
  <c r="L39" i="19"/>
  <c r="L115" i="19"/>
  <c r="L116" i="19"/>
  <c r="L117" i="19"/>
  <c r="L118" i="19"/>
  <c r="L127" i="19"/>
  <c r="L128" i="19"/>
  <c r="L129" i="19"/>
  <c r="L130" i="19"/>
  <c r="L132" i="19"/>
  <c r="L133" i="19"/>
  <c r="L134" i="19"/>
  <c r="L137" i="19"/>
  <c r="L138" i="19"/>
  <c r="L139" i="19"/>
  <c r="L140" i="19"/>
  <c r="L141" i="19"/>
  <c r="L143" i="19"/>
  <c r="L144" i="19"/>
  <c r="F191" i="17"/>
  <c r="C204" i="17" s="1"/>
  <c r="C201" i="17" s="1"/>
  <c r="O19" i="23"/>
  <c r="O20" i="23"/>
  <c r="O21" i="23"/>
  <c r="O22" i="23"/>
  <c r="O23" i="23"/>
  <c r="O24" i="23"/>
  <c r="O25" i="23"/>
  <c r="O26" i="23"/>
  <c r="O27" i="23"/>
  <c r="O45" i="23"/>
  <c r="O50" i="23"/>
  <c r="O57" i="23"/>
  <c r="O58" i="23"/>
  <c r="O59" i="23"/>
  <c r="O60" i="23"/>
  <c r="O61" i="23"/>
  <c r="O62" i="23"/>
  <c r="O127" i="23"/>
  <c r="O128" i="23"/>
  <c r="O129" i="23"/>
  <c r="O130" i="23"/>
  <c r="O132" i="23"/>
  <c r="O133" i="23"/>
  <c r="O134" i="23"/>
  <c r="O137" i="23"/>
  <c r="O138" i="23"/>
  <c r="O139" i="23"/>
  <c r="O140" i="23"/>
  <c r="O141" i="23"/>
  <c r="O143" i="23"/>
  <c r="O144" i="23"/>
  <c r="O11" i="23"/>
  <c r="N19" i="23"/>
  <c r="N20" i="23"/>
  <c r="N21" i="23"/>
  <c r="N22" i="23"/>
  <c r="N23" i="23"/>
  <c r="N24" i="23"/>
  <c r="N25" i="23"/>
  <c r="N26" i="23"/>
  <c r="N27" i="23"/>
  <c r="N50" i="23"/>
  <c r="N51" i="23"/>
  <c r="N52" i="23"/>
  <c r="N53" i="23"/>
  <c r="N54" i="23"/>
  <c r="N55" i="23"/>
  <c r="N127" i="23"/>
  <c r="N128" i="23"/>
  <c r="N129" i="23"/>
  <c r="N130" i="23"/>
  <c r="N132" i="23"/>
  <c r="N133" i="23"/>
  <c r="N134" i="23"/>
  <c r="N137" i="23"/>
  <c r="N138" i="23"/>
  <c r="N139" i="23"/>
  <c r="N140" i="23"/>
  <c r="N141" i="23"/>
  <c r="N143" i="23"/>
  <c r="N144" i="23"/>
  <c r="M19" i="23"/>
  <c r="M20" i="23"/>
  <c r="M21" i="23"/>
  <c r="M22" i="23"/>
  <c r="M23" i="23"/>
  <c r="M24" i="23"/>
  <c r="M25" i="23"/>
  <c r="M26" i="23"/>
  <c r="M27" i="23"/>
  <c r="M41" i="23"/>
  <c r="M42" i="23"/>
  <c r="M43" i="23"/>
  <c r="M44" i="23"/>
  <c r="M45" i="23"/>
  <c r="M46" i="23"/>
  <c r="M47" i="23"/>
  <c r="M48" i="23"/>
  <c r="M127" i="23"/>
  <c r="M128" i="23"/>
  <c r="M129" i="23"/>
  <c r="M130" i="23"/>
  <c r="M132" i="23"/>
  <c r="M133" i="23"/>
  <c r="M134" i="23"/>
  <c r="M137" i="23"/>
  <c r="M138" i="23"/>
  <c r="M139" i="23"/>
  <c r="M140" i="23"/>
  <c r="M141" i="23"/>
  <c r="M143" i="23"/>
  <c r="M144" i="23"/>
  <c r="L19" i="20"/>
  <c r="L20" i="20"/>
  <c r="L21" i="20"/>
  <c r="L22" i="20"/>
  <c r="L23" i="20"/>
  <c r="L24" i="20"/>
  <c r="L25" i="20"/>
  <c r="L26" i="20"/>
  <c r="L27" i="20"/>
  <c r="L29" i="20"/>
  <c r="L30" i="20"/>
  <c r="L31" i="20"/>
  <c r="L32" i="20"/>
  <c r="L33" i="20"/>
  <c r="L34" i="20"/>
  <c r="L35" i="20"/>
  <c r="L36" i="20"/>
  <c r="L37" i="20"/>
  <c r="L38" i="20"/>
  <c r="L39" i="20"/>
  <c r="L115" i="20"/>
  <c r="L116" i="20"/>
  <c r="L117" i="20"/>
  <c r="L118" i="20"/>
  <c r="L127" i="20"/>
  <c r="L128" i="20"/>
  <c r="L129" i="20"/>
  <c r="L130" i="20"/>
  <c r="L132" i="20"/>
  <c r="L133" i="20"/>
  <c r="L134" i="20"/>
  <c r="L137" i="20"/>
  <c r="L138" i="20"/>
  <c r="L139" i="20"/>
  <c r="L140" i="20"/>
  <c r="L141" i="20"/>
  <c r="L143" i="20"/>
  <c r="L144" i="20"/>
  <c r="F191" i="18"/>
  <c r="C204" i="18" s="1"/>
  <c r="O19" i="24"/>
  <c r="O20" i="24"/>
  <c r="O21" i="24"/>
  <c r="O22" i="24"/>
  <c r="O23" i="24"/>
  <c r="O24" i="24"/>
  <c r="O25" i="24"/>
  <c r="O26" i="24"/>
  <c r="O27" i="24"/>
  <c r="O45" i="24"/>
  <c r="O50" i="24"/>
  <c r="O57" i="24"/>
  <c r="O58" i="24"/>
  <c r="O59" i="24"/>
  <c r="O60" i="24"/>
  <c r="O61" i="24"/>
  <c r="O62" i="24"/>
  <c r="O127" i="24"/>
  <c r="O128" i="24"/>
  <c r="O129" i="24"/>
  <c r="O130" i="24"/>
  <c r="O132" i="24"/>
  <c r="O133" i="24"/>
  <c r="O134" i="24"/>
  <c r="O137" i="24"/>
  <c r="O138" i="24"/>
  <c r="O139" i="24"/>
  <c r="O140" i="24"/>
  <c r="O141" i="24"/>
  <c r="O143" i="24"/>
  <c r="O144" i="24"/>
  <c r="O11" i="24"/>
  <c r="N19" i="24"/>
  <c r="N20" i="24"/>
  <c r="N21" i="24"/>
  <c r="N22" i="24"/>
  <c r="N23" i="24"/>
  <c r="N24" i="24"/>
  <c r="N25" i="24"/>
  <c r="N26" i="24"/>
  <c r="N27" i="24"/>
  <c r="N50" i="24"/>
  <c r="N51" i="24"/>
  <c r="N52" i="24"/>
  <c r="N53" i="24"/>
  <c r="N54" i="24"/>
  <c r="N55" i="24"/>
  <c r="N127" i="24"/>
  <c r="N128" i="24"/>
  <c r="N129" i="24"/>
  <c r="N130" i="24"/>
  <c r="N132" i="24"/>
  <c r="N133" i="24"/>
  <c r="N134" i="24"/>
  <c r="N137" i="24"/>
  <c r="N138" i="24"/>
  <c r="N139" i="24"/>
  <c r="N140" i="24"/>
  <c r="N141" i="24"/>
  <c r="N143" i="24"/>
  <c r="N144" i="24"/>
  <c r="M19" i="24"/>
  <c r="M20" i="24"/>
  <c r="M21" i="24"/>
  <c r="M22" i="24"/>
  <c r="M23" i="24"/>
  <c r="M24" i="24"/>
  <c r="M25" i="24"/>
  <c r="M26" i="24"/>
  <c r="M27" i="24"/>
  <c r="M41" i="24"/>
  <c r="M42" i="24"/>
  <c r="M43" i="24"/>
  <c r="M44" i="24"/>
  <c r="M45" i="24"/>
  <c r="M46" i="24"/>
  <c r="M47" i="24"/>
  <c r="M48" i="24"/>
  <c r="M127" i="24"/>
  <c r="M128" i="24"/>
  <c r="M129" i="24"/>
  <c r="M130" i="24"/>
  <c r="M132" i="24"/>
  <c r="M133" i="24"/>
  <c r="M134" i="24"/>
  <c r="M137" i="24"/>
  <c r="M138" i="24"/>
  <c r="M139" i="24"/>
  <c r="M140" i="24"/>
  <c r="M141" i="24"/>
  <c r="M143" i="24"/>
  <c r="M144" i="24"/>
  <c r="L19" i="21"/>
  <c r="L20" i="21"/>
  <c r="L21" i="21"/>
  <c r="L22" i="21"/>
  <c r="L23" i="21"/>
  <c r="L24" i="21"/>
  <c r="L25" i="21"/>
  <c r="L26" i="21"/>
  <c r="L27" i="21"/>
  <c r="L29" i="21"/>
  <c r="L30" i="21"/>
  <c r="L31" i="21"/>
  <c r="L32" i="21"/>
  <c r="L33" i="21"/>
  <c r="L34" i="21"/>
  <c r="L35" i="21"/>
  <c r="L36" i="21"/>
  <c r="L37" i="21"/>
  <c r="L38" i="21"/>
  <c r="L39" i="21"/>
  <c r="L115" i="21"/>
  <c r="L116" i="21"/>
  <c r="L117" i="21"/>
  <c r="L118" i="21"/>
  <c r="L127" i="21"/>
  <c r="L128" i="21"/>
  <c r="L129" i="21"/>
  <c r="L130" i="21"/>
  <c r="L132" i="21"/>
  <c r="L133" i="21"/>
  <c r="L134" i="21"/>
  <c r="L137" i="21"/>
  <c r="L138" i="21"/>
  <c r="L139" i="21"/>
  <c r="L140" i="21"/>
  <c r="L141" i="21"/>
  <c r="L143" i="21"/>
  <c r="L144" i="21"/>
  <c r="F191" i="19"/>
  <c r="C204" i="19" s="1"/>
  <c r="C201" i="19" s="1"/>
  <c r="O19" i="25"/>
  <c r="O20" i="25"/>
  <c r="O21" i="25"/>
  <c r="O22" i="25"/>
  <c r="O23" i="25"/>
  <c r="O24" i="25"/>
  <c r="O25" i="25"/>
  <c r="O26" i="25"/>
  <c r="O27" i="25"/>
  <c r="O45" i="25"/>
  <c r="O50" i="25"/>
  <c r="O57" i="25"/>
  <c r="O58" i="25"/>
  <c r="O59" i="25"/>
  <c r="O60" i="25"/>
  <c r="O61" i="25"/>
  <c r="O62" i="25"/>
  <c r="O127" i="25"/>
  <c r="O128" i="25"/>
  <c r="O129" i="25"/>
  <c r="O130" i="25"/>
  <c r="O132" i="25"/>
  <c r="O133" i="25"/>
  <c r="O134" i="25"/>
  <c r="O137" i="25"/>
  <c r="O138" i="25"/>
  <c r="O139" i="25"/>
  <c r="O140" i="25"/>
  <c r="O141" i="25"/>
  <c r="O143" i="25"/>
  <c r="O144" i="25"/>
  <c r="O11" i="25"/>
  <c r="N19" i="25"/>
  <c r="N20" i="25"/>
  <c r="N21" i="25"/>
  <c r="N22" i="25"/>
  <c r="N23" i="25"/>
  <c r="N24" i="25"/>
  <c r="N25" i="25"/>
  <c r="N26" i="25"/>
  <c r="N27" i="25"/>
  <c r="N50" i="25"/>
  <c r="N51" i="25"/>
  <c r="N52" i="25"/>
  <c r="N53" i="25"/>
  <c r="N54" i="25"/>
  <c r="N55" i="25"/>
  <c r="N127" i="25"/>
  <c r="N128" i="25"/>
  <c r="N129" i="25"/>
  <c r="N130" i="25"/>
  <c r="N132" i="25"/>
  <c r="N133" i="25"/>
  <c r="N134" i="25"/>
  <c r="N137" i="25"/>
  <c r="N138" i="25"/>
  <c r="N139" i="25"/>
  <c r="N140" i="25"/>
  <c r="N141" i="25"/>
  <c r="N143" i="25"/>
  <c r="N144" i="25"/>
  <c r="M19" i="25"/>
  <c r="M20" i="25"/>
  <c r="M21" i="25"/>
  <c r="M22" i="25"/>
  <c r="M23" i="25"/>
  <c r="M24" i="25"/>
  <c r="M25" i="25"/>
  <c r="M26" i="25"/>
  <c r="M27" i="25"/>
  <c r="M41" i="25"/>
  <c r="M42" i="25"/>
  <c r="M43" i="25"/>
  <c r="M44" i="25"/>
  <c r="M45" i="25"/>
  <c r="M46" i="25"/>
  <c r="M47" i="25"/>
  <c r="M48" i="25"/>
  <c r="M127" i="25"/>
  <c r="M128" i="25"/>
  <c r="M129" i="25"/>
  <c r="M130" i="25"/>
  <c r="M132" i="25"/>
  <c r="M133" i="25"/>
  <c r="M134" i="25"/>
  <c r="M137" i="25"/>
  <c r="M138" i="25"/>
  <c r="M139" i="25"/>
  <c r="M140" i="25"/>
  <c r="M141" i="25"/>
  <c r="M143" i="25"/>
  <c r="M144" i="25"/>
  <c r="L19" i="22"/>
  <c r="L20" i="22"/>
  <c r="L21" i="22"/>
  <c r="L22" i="22"/>
  <c r="L23" i="22"/>
  <c r="L24" i="22"/>
  <c r="L25" i="22"/>
  <c r="L26" i="22"/>
  <c r="L27" i="22"/>
  <c r="L29" i="22"/>
  <c r="L30" i="22"/>
  <c r="L31" i="22"/>
  <c r="L32" i="22"/>
  <c r="L33" i="22"/>
  <c r="L34" i="22"/>
  <c r="L35" i="22"/>
  <c r="L36" i="22"/>
  <c r="L37" i="22"/>
  <c r="L38" i="22"/>
  <c r="L39" i="22"/>
  <c r="L115" i="22"/>
  <c r="L116" i="22"/>
  <c r="L117" i="22"/>
  <c r="L118" i="22"/>
  <c r="L127" i="22"/>
  <c r="L128" i="22"/>
  <c r="L129" i="22"/>
  <c r="L130" i="22"/>
  <c r="L132" i="22"/>
  <c r="L133" i="22"/>
  <c r="L134" i="22"/>
  <c r="L137" i="22"/>
  <c r="L138" i="22"/>
  <c r="L139" i="22"/>
  <c r="L140" i="22"/>
  <c r="L141" i="22"/>
  <c r="L143" i="22"/>
  <c r="L144" i="22"/>
  <c r="F191" i="20"/>
  <c r="C204" i="20" s="1"/>
  <c r="O19" i="26"/>
  <c r="O20" i="26"/>
  <c r="O21" i="26"/>
  <c r="O22" i="26"/>
  <c r="O23" i="26"/>
  <c r="O24" i="26"/>
  <c r="O25" i="26"/>
  <c r="O26" i="26"/>
  <c r="O27" i="26"/>
  <c r="O45" i="26"/>
  <c r="O50" i="26"/>
  <c r="O57" i="26"/>
  <c r="O58" i="26"/>
  <c r="O59" i="26"/>
  <c r="O60" i="26"/>
  <c r="O61" i="26"/>
  <c r="O62" i="26"/>
  <c r="O127" i="26"/>
  <c r="O128" i="26"/>
  <c r="O129" i="26"/>
  <c r="O130" i="26"/>
  <c r="O132" i="26"/>
  <c r="O133" i="26"/>
  <c r="O134" i="26"/>
  <c r="O137" i="26"/>
  <c r="O138" i="26"/>
  <c r="O139" i="26"/>
  <c r="O140" i="26"/>
  <c r="O141" i="26"/>
  <c r="O143" i="26"/>
  <c r="O144" i="26"/>
  <c r="O11" i="26"/>
  <c r="N19" i="26"/>
  <c r="N20" i="26"/>
  <c r="N21" i="26"/>
  <c r="N22" i="26"/>
  <c r="N23" i="26"/>
  <c r="N24" i="26"/>
  <c r="N25" i="26"/>
  <c r="N26" i="26"/>
  <c r="N27" i="26"/>
  <c r="N50" i="26"/>
  <c r="N51" i="26"/>
  <c r="N52" i="26"/>
  <c r="N53" i="26"/>
  <c r="N54" i="26"/>
  <c r="N55" i="26"/>
  <c r="N127" i="26"/>
  <c r="N128" i="26"/>
  <c r="N129" i="26"/>
  <c r="N130" i="26"/>
  <c r="N132" i="26"/>
  <c r="N133" i="26"/>
  <c r="N134" i="26"/>
  <c r="N137" i="26"/>
  <c r="N138" i="26"/>
  <c r="N139" i="26"/>
  <c r="N140" i="26"/>
  <c r="N141" i="26"/>
  <c r="N143" i="26"/>
  <c r="N144" i="26"/>
  <c r="M19" i="26"/>
  <c r="M20" i="26"/>
  <c r="M21" i="26"/>
  <c r="M22" i="26"/>
  <c r="M23" i="26"/>
  <c r="M24" i="26"/>
  <c r="M25" i="26"/>
  <c r="M26" i="26"/>
  <c r="M27" i="26"/>
  <c r="M41" i="26"/>
  <c r="M42" i="26"/>
  <c r="M43" i="26"/>
  <c r="M44" i="26"/>
  <c r="M45" i="26"/>
  <c r="M46" i="26"/>
  <c r="M47" i="26"/>
  <c r="M48" i="26"/>
  <c r="M127" i="26"/>
  <c r="M128" i="26"/>
  <c r="M129" i="26"/>
  <c r="M130" i="26"/>
  <c r="M132" i="26"/>
  <c r="M133" i="26"/>
  <c r="M134" i="26"/>
  <c r="M137" i="26"/>
  <c r="M138" i="26"/>
  <c r="M139" i="26"/>
  <c r="M140" i="26"/>
  <c r="M141" i="26"/>
  <c r="M143" i="26"/>
  <c r="M144" i="26"/>
  <c r="L19" i="23"/>
  <c r="L20" i="23"/>
  <c r="L21" i="23"/>
  <c r="L22" i="23"/>
  <c r="L23" i="23"/>
  <c r="L24" i="23"/>
  <c r="L25" i="23"/>
  <c r="L26" i="23"/>
  <c r="L27" i="23"/>
  <c r="L29" i="23"/>
  <c r="L30" i="23"/>
  <c r="L31" i="23"/>
  <c r="L32" i="23"/>
  <c r="L33" i="23"/>
  <c r="L34" i="23"/>
  <c r="L35" i="23"/>
  <c r="L36" i="23"/>
  <c r="L37" i="23"/>
  <c r="L38" i="23"/>
  <c r="L39" i="23"/>
  <c r="L115" i="23"/>
  <c r="L116" i="23"/>
  <c r="L117" i="23"/>
  <c r="L118" i="23"/>
  <c r="L127" i="23"/>
  <c r="L128" i="23"/>
  <c r="L129" i="23"/>
  <c r="L130" i="23"/>
  <c r="L132" i="23"/>
  <c r="L133" i="23"/>
  <c r="L134" i="23"/>
  <c r="L137" i="23"/>
  <c r="L138" i="23"/>
  <c r="L139" i="23"/>
  <c r="L140" i="23"/>
  <c r="L141" i="23"/>
  <c r="L143" i="23"/>
  <c r="L144" i="23"/>
  <c r="F191" i="21"/>
  <c r="C204" i="21" s="1"/>
  <c r="C201" i="21" s="1"/>
  <c r="O19" i="27"/>
  <c r="O20" i="27"/>
  <c r="O21" i="27"/>
  <c r="O22" i="27"/>
  <c r="O23" i="27"/>
  <c r="O24" i="27"/>
  <c r="O25" i="27"/>
  <c r="O26" i="27"/>
  <c r="O27" i="27"/>
  <c r="O45" i="27"/>
  <c r="O50" i="27"/>
  <c r="O57" i="27"/>
  <c r="O58" i="27"/>
  <c r="O59" i="27"/>
  <c r="O60" i="27"/>
  <c r="O61" i="27"/>
  <c r="O62" i="27"/>
  <c r="O127" i="27"/>
  <c r="O128" i="27"/>
  <c r="O129" i="27"/>
  <c r="O130" i="27"/>
  <c r="O132" i="27"/>
  <c r="O133" i="27"/>
  <c r="O134" i="27"/>
  <c r="O137" i="27"/>
  <c r="O138" i="27"/>
  <c r="O139" i="27"/>
  <c r="O140" i="27"/>
  <c r="O141" i="27"/>
  <c r="O143" i="27"/>
  <c r="O144" i="27"/>
  <c r="O11" i="27"/>
  <c r="N19" i="27"/>
  <c r="N20" i="27"/>
  <c r="N21" i="27"/>
  <c r="N22" i="27"/>
  <c r="N23" i="27"/>
  <c r="N24" i="27"/>
  <c r="N25" i="27"/>
  <c r="N26" i="27"/>
  <c r="N27" i="27"/>
  <c r="N50" i="27"/>
  <c r="N51" i="27"/>
  <c r="N52" i="27"/>
  <c r="N53" i="27"/>
  <c r="N54" i="27"/>
  <c r="N55" i="27"/>
  <c r="N127" i="27"/>
  <c r="N128" i="27"/>
  <c r="N129" i="27"/>
  <c r="N130" i="27"/>
  <c r="N132" i="27"/>
  <c r="N133" i="27"/>
  <c r="N134" i="27"/>
  <c r="N137" i="27"/>
  <c r="N138" i="27"/>
  <c r="N139" i="27"/>
  <c r="N140" i="27"/>
  <c r="N141" i="27"/>
  <c r="N143" i="27"/>
  <c r="N144" i="27"/>
  <c r="M19" i="27"/>
  <c r="M20" i="27"/>
  <c r="M21" i="27"/>
  <c r="M22" i="27"/>
  <c r="M23" i="27"/>
  <c r="M24" i="27"/>
  <c r="M25" i="27"/>
  <c r="M26" i="27"/>
  <c r="M27" i="27"/>
  <c r="M41" i="27"/>
  <c r="M42" i="27"/>
  <c r="M43" i="27"/>
  <c r="M44" i="27"/>
  <c r="M45" i="27"/>
  <c r="M46" i="27"/>
  <c r="M47" i="27"/>
  <c r="M48" i="27"/>
  <c r="M127" i="27"/>
  <c r="M128" i="27"/>
  <c r="M129" i="27"/>
  <c r="M130" i="27"/>
  <c r="M132" i="27"/>
  <c r="M133" i="27"/>
  <c r="M134" i="27"/>
  <c r="M137" i="27"/>
  <c r="M138" i="27"/>
  <c r="M139" i="27"/>
  <c r="M140" i="27"/>
  <c r="M141" i="27"/>
  <c r="M143" i="27"/>
  <c r="M144" i="27"/>
  <c r="L19" i="24"/>
  <c r="L20" i="24"/>
  <c r="L21" i="24"/>
  <c r="L22" i="24"/>
  <c r="L23" i="24"/>
  <c r="L24" i="24"/>
  <c r="L25" i="24"/>
  <c r="L26" i="24"/>
  <c r="L27" i="24"/>
  <c r="L29" i="24"/>
  <c r="L30" i="24"/>
  <c r="L31" i="24"/>
  <c r="L32" i="24"/>
  <c r="L33" i="24"/>
  <c r="L34" i="24"/>
  <c r="L35" i="24"/>
  <c r="L36" i="24"/>
  <c r="L37" i="24"/>
  <c r="L38" i="24"/>
  <c r="L39" i="24"/>
  <c r="L115" i="24"/>
  <c r="L116" i="24"/>
  <c r="L117" i="24"/>
  <c r="L118" i="24"/>
  <c r="L127" i="24"/>
  <c r="L128" i="24"/>
  <c r="L129" i="24"/>
  <c r="L130" i="24"/>
  <c r="L132" i="24"/>
  <c r="L133" i="24"/>
  <c r="L134" i="24"/>
  <c r="L137" i="24"/>
  <c r="L138" i="24"/>
  <c r="L139" i="24"/>
  <c r="L140" i="24"/>
  <c r="L141" i="24"/>
  <c r="L143" i="24"/>
  <c r="L144" i="24"/>
  <c r="F191" i="22"/>
  <c r="C204" i="22" s="1"/>
  <c r="O19" i="2"/>
  <c r="O20" i="2"/>
  <c r="O21" i="2"/>
  <c r="O22" i="2"/>
  <c r="O23" i="2"/>
  <c r="O24" i="2"/>
  <c r="O25" i="2"/>
  <c r="O26" i="2"/>
  <c r="O27" i="2"/>
  <c r="O45" i="2"/>
  <c r="O50" i="2"/>
  <c r="O57" i="2"/>
  <c r="O58" i="2"/>
  <c r="O59" i="2"/>
  <c r="O60" i="2"/>
  <c r="O61" i="2"/>
  <c r="O62" i="2"/>
  <c r="O127" i="2"/>
  <c r="O128" i="2"/>
  <c r="O129" i="2"/>
  <c r="O130" i="2"/>
  <c r="O132" i="2"/>
  <c r="O133" i="2"/>
  <c r="O134" i="2"/>
  <c r="O137" i="2"/>
  <c r="O138" i="2"/>
  <c r="O139" i="2"/>
  <c r="O140" i="2"/>
  <c r="O141" i="2"/>
  <c r="O143" i="2"/>
  <c r="O144" i="2"/>
  <c r="O11" i="2"/>
  <c r="N19" i="2"/>
  <c r="N20" i="2"/>
  <c r="N21" i="2"/>
  <c r="N22" i="2"/>
  <c r="N23" i="2"/>
  <c r="N24" i="2"/>
  <c r="N25" i="2"/>
  <c r="N26" i="2"/>
  <c r="N27" i="2"/>
  <c r="N50" i="2"/>
  <c r="N51" i="2"/>
  <c r="N52" i="2"/>
  <c r="N53" i="2"/>
  <c r="N54" i="2"/>
  <c r="N55" i="2"/>
  <c r="N127" i="2"/>
  <c r="N128" i="2"/>
  <c r="N129" i="2"/>
  <c r="N130" i="2"/>
  <c r="N132" i="2"/>
  <c r="N133" i="2"/>
  <c r="N134" i="2"/>
  <c r="N137" i="2"/>
  <c r="N138" i="2"/>
  <c r="N139" i="2"/>
  <c r="N140" i="2"/>
  <c r="N141" i="2"/>
  <c r="N143" i="2"/>
  <c r="N144" i="2"/>
  <c r="M19" i="2"/>
  <c r="M20" i="2"/>
  <c r="M21" i="2"/>
  <c r="M22" i="2"/>
  <c r="M23" i="2"/>
  <c r="M24" i="2"/>
  <c r="M25" i="2"/>
  <c r="M26" i="2"/>
  <c r="M27" i="2"/>
  <c r="M41" i="2"/>
  <c r="M42" i="2"/>
  <c r="M43" i="2"/>
  <c r="M44" i="2"/>
  <c r="M45" i="2"/>
  <c r="M46" i="2"/>
  <c r="M47" i="2"/>
  <c r="M48" i="2"/>
  <c r="M127" i="2"/>
  <c r="M128" i="2"/>
  <c r="M129" i="2"/>
  <c r="M130" i="2"/>
  <c r="M132" i="2"/>
  <c r="M133" i="2"/>
  <c r="M134" i="2"/>
  <c r="M137" i="2"/>
  <c r="M138" i="2"/>
  <c r="M139" i="2"/>
  <c r="M140" i="2"/>
  <c r="M141" i="2"/>
  <c r="M143" i="2"/>
  <c r="M144" i="2"/>
  <c r="L19" i="25"/>
  <c r="L20" i="25"/>
  <c r="L21" i="25"/>
  <c r="L22" i="25"/>
  <c r="L23" i="25"/>
  <c r="L24" i="25"/>
  <c r="L25" i="25"/>
  <c r="L26" i="25"/>
  <c r="L27" i="25"/>
  <c r="L29" i="25"/>
  <c r="L30" i="25"/>
  <c r="L31" i="25"/>
  <c r="L32" i="25"/>
  <c r="L33" i="25"/>
  <c r="L34" i="25"/>
  <c r="L35" i="25"/>
  <c r="L36" i="25"/>
  <c r="L37" i="25"/>
  <c r="L38" i="25"/>
  <c r="L39" i="25"/>
  <c r="L115" i="25"/>
  <c r="L116" i="25"/>
  <c r="L117" i="25"/>
  <c r="L118" i="25"/>
  <c r="L127" i="25"/>
  <c r="L128" i="25"/>
  <c r="L129" i="25"/>
  <c r="L130" i="25"/>
  <c r="L132" i="25"/>
  <c r="L133" i="25"/>
  <c r="L134" i="25"/>
  <c r="L137" i="25"/>
  <c r="L138" i="25"/>
  <c r="L139" i="25"/>
  <c r="L140" i="25"/>
  <c r="L141" i="25"/>
  <c r="L143" i="25"/>
  <c r="L144" i="25"/>
  <c r="F191" i="23"/>
  <c r="C204" i="23" s="1"/>
  <c r="C201" i="23" s="1"/>
  <c r="F191" i="24"/>
  <c r="C204" i="24" s="1"/>
  <c r="C200" i="24" s="1"/>
  <c r="O19" i="1"/>
  <c r="O20" i="1"/>
  <c r="O21" i="1"/>
  <c r="O22" i="1"/>
  <c r="O23" i="1"/>
  <c r="O24" i="1"/>
  <c r="O25" i="1"/>
  <c r="O26" i="1"/>
  <c r="O27" i="1"/>
  <c r="O45" i="1"/>
  <c r="O50" i="1"/>
  <c r="O57" i="1"/>
  <c r="O58" i="1"/>
  <c r="O59" i="1"/>
  <c r="O60" i="1"/>
  <c r="O61" i="1"/>
  <c r="O62" i="1"/>
  <c r="O65" i="1"/>
  <c r="O67" i="1"/>
  <c r="O68" i="1"/>
  <c r="O69" i="1"/>
  <c r="O70" i="1"/>
  <c r="O71" i="1"/>
  <c r="O72" i="1"/>
  <c r="O73" i="1"/>
  <c r="O74" i="1"/>
  <c r="O75" i="1"/>
  <c r="O77" i="1"/>
  <c r="O78" i="1"/>
  <c r="O79" i="1"/>
  <c r="O80" i="1"/>
  <c r="O82" i="1"/>
  <c r="O83" i="1"/>
  <c r="O85" i="1"/>
  <c r="O86" i="1"/>
  <c r="O87" i="1"/>
  <c r="O89" i="1"/>
  <c r="O90" i="1"/>
  <c r="O91" i="1"/>
  <c r="O92" i="1"/>
  <c r="O93" i="1"/>
  <c r="O94" i="1"/>
  <c r="O95" i="1"/>
  <c r="O97" i="1"/>
  <c r="O98" i="1"/>
  <c r="O99" i="1"/>
  <c r="O100" i="1"/>
  <c r="O103" i="1"/>
  <c r="O110" i="1"/>
  <c r="O127" i="1"/>
  <c r="O128" i="1"/>
  <c r="O129" i="1"/>
  <c r="O130" i="1"/>
  <c r="O132" i="1"/>
  <c r="O133" i="1"/>
  <c r="O134" i="1"/>
  <c r="O137" i="1"/>
  <c r="O138" i="1"/>
  <c r="O139" i="1"/>
  <c r="O140" i="1"/>
  <c r="O141" i="1"/>
  <c r="O143" i="1"/>
  <c r="O144" i="1"/>
  <c r="O11" i="1"/>
  <c r="N19" i="1"/>
  <c r="N20" i="1"/>
  <c r="N21" i="1"/>
  <c r="N22" i="1"/>
  <c r="N23" i="1"/>
  <c r="N24" i="1"/>
  <c r="N25" i="1"/>
  <c r="N26" i="1"/>
  <c r="N27" i="1"/>
  <c r="N50" i="1"/>
  <c r="N51" i="1"/>
  <c r="N52" i="1"/>
  <c r="N53" i="1"/>
  <c r="N54" i="1"/>
  <c r="N55" i="1"/>
  <c r="N65" i="1"/>
  <c r="N67" i="1"/>
  <c r="N68" i="1"/>
  <c r="N69" i="1"/>
  <c r="N70" i="1"/>
  <c r="N71" i="1"/>
  <c r="N72" i="1"/>
  <c r="N73" i="1"/>
  <c r="N74" i="1"/>
  <c r="N75" i="1"/>
  <c r="N77" i="1"/>
  <c r="N78" i="1"/>
  <c r="N79" i="1"/>
  <c r="N80" i="1"/>
  <c r="N82" i="1"/>
  <c r="N83" i="1"/>
  <c r="N85" i="1"/>
  <c r="N86" i="1"/>
  <c r="N87" i="1"/>
  <c r="N89" i="1"/>
  <c r="N90" i="1"/>
  <c r="N91" i="1"/>
  <c r="N92" i="1"/>
  <c r="N93" i="1"/>
  <c r="N94" i="1"/>
  <c r="N95" i="1"/>
  <c r="N97" i="1"/>
  <c r="N98" i="1"/>
  <c r="N99" i="1"/>
  <c r="N100" i="1"/>
  <c r="N103" i="1"/>
  <c r="N110" i="1"/>
  <c r="N127" i="1"/>
  <c r="N128" i="1"/>
  <c r="N129" i="1"/>
  <c r="N130" i="1"/>
  <c r="N132" i="1"/>
  <c r="N133" i="1"/>
  <c r="N134" i="1"/>
  <c r="N137" i="1"/>
  <c r="N138" i="1"/>
  <c r="N139" i="1"/>
  <c r="N140" i="1"/>
  <c r="N141" i="1"/>
  <c r="N143" i="1"/>
  <c r="N144" i="1"/>
  <c r="M19" i="1"/>
  <c r="M20" i="1"/>
  <c r="M21" i="1"/>
  <c r="M22" i="1"/>
  <c r="M23" i="1"/>
  <c r="M24" i="1"/>
  <c r="M25" i="1"/>
  <c r="M26" i="1"/>
  <c r="M27" i="1"/>
  <c r="M41" i="1"/>
  <c r="M42" i="1"/>
  <c r="M43" i="1"/>
  <c r="M44" i="1"/>
  <c r="M45" i="1"/>
  <c r="M46" i="1"/>
  <c r="M47" i="1"/>
  <c r="M48" i="1"/>
  <c r="M65" i="1"/>
  <c r="M67" i="1"/>
  <c r="M68" i="1"/>
  <c r="M69" i="1"/>
  <c r="M70" i="1"/>
  <c r="M71" i="1"/>
  <c r="M72" i="1"/>
  <c r="M73" i="1"/>
  <c r="M74" i="1"/>
  <c r="M75" i="1"/>
  <c r="M77" i="1"/>
  <c r="M78" i="1"/>
  <c r="M79" i="1"/>
  <c r="M80" i="1"/>
  <c r="M82" i="1"/>
  <c r="M83" i="1"/>
  <c r="M85" i="1"/>
  <c r="M86" i="1"/>
  <c r="M87" i="1"/>
  <c r="M89" i="1"/>
  <c r="M90" i="1"/>
  <c r="M91" i="1"/>
  <c r="M92" i="1"/>
  <c r="M93" i="1"/>
  <c r="M94" i="1"/>
  <c r="M95" i="1"/>
  <c r="M97" i="1"/>
  <c r="M98" i="1"/>
  <c r="M99" i="1"/>
  <c r="M100" i="1"/>
  <c r="M103" i="1"/>
  <c r="M110" i="1"/>
  <c r="M127" i="1"/>
  <c r="M128" i="1"/>
  <c r="M129" i="1"/>
  <c r="M130" i="1"/>
  <c r="M132" i="1"/>
  <c r="M133" i="1"/>
  <c r="M134" i="1"/>
  <c r="M137" i="1"/>
  <c r="M138" i="1"/>
  <c r="M139" i="1"/>
  <c r="M140" i="1"/>
  <c r="M141" i="1"/>
  <c r="M143" i="1"/>
  <c r="M144" i="1"/>
  <c r="L19" i="26"/>
  <c r="L20" i="26"/>
  <c r="L21" i="26"/>
  <c r="L22" i="26"/>
  <c r="L23" i="26"/>
  <c r="L24" i="26"/>
  <c r="L25" i="26"/>
  <c r="L26" i="26"/>
  <c r="L27" i="26"/>
  <c r="L29" i="26"/>
  <c r="L30" i="26"/>
  <c r="L31" i="26"/>
  <c r="L32" i="26"/>
  <c r="L33" i="26"/>
  <c r="L34" i="26"/>
  <c r="L35" i="26"/>
  <c r="L36" i="26"/>
  <c r="L37" i="26"/>
  <c r="L38" i="26"/>
  <c r="L39" i="26"/>
  <c r="L115" i="26"/>
  <c r="L116" i="26"/>
  <c r="L117" i="26"/>
  <c r="L118" i="26"/>
  <c r="L127" i="26"/>
  <c r="L128" i="26"/>
  <c r="L129" i="26"/>
  <c r="L130" i="26"/>
  <c r="L132" i="26"/>
  <c r="L133" i="26"/>
  <c r="L134" i="26"/>
  <c r="L137" i="26"/>
  <c r="L138" i="26"/>
  <c r="L139" i="26"/>
  <c r="L140" i="26"/>
  <c r="L141" i="26"/>
  <c r="L143" i="26"/>
  <c r="L144" i="26"/>
  <c r="L19" i="27"/>
  <c r="L20" i="27"/>
  <c r="L21" i="27"/>
  <c r="L22" i="27"/>
  <c r="L23" i="27"/>
  <c r="L24" i="27"/>
  <c r="L25" i="27"/>
  <c r="L26" i="27"/>
  <c r="L27" i="27"/>
  <c r="L29" i="27"/>
  <c r="L30" i="27"/>
  <c r="L31" i="27"/>
  <c r="L32" i="27"/>
  <c r="L33" i="27"/>
  <c r="L34" i="27"/>
  <c r="L35" i="27"/>
  <c r="L36" i="27"/>
  <c r="L37" i="27"/>
  <c r="L38" i="27"/>
  <c r="L39" i="27"/>
  <c r="L115" i="27"/>
  <c r="L116" i="27"/>
  <c r="L117" i="27"/>
  <c r="L118" i="27"/>
  <c r="L127" i="27"/>
  <c r="L128" i="27"/>
  <c r="L129" i="27"/>
  <c r="L130" i="27"/>
  <c r="L132" i="27"/>
  <c r="L133" i="27"/>
  <c r="L134" i="27"/>
  <c r="L137" i="27"/>
  <c r="L138" i="27"/>
  <c r="L139" i="27"/>
  <c r="L140" i="27"/>
  <c r="L141" i="27"/>
  <c r="L143" i="27"/>
  <c r="L144" i="27"/>
  <c r="F191" i="25"/>
  <c r="C204" i="25" s="1"/>
  <c r="C202" i="25" s="1"/>
  <c r="F191" i="26"/>
  <c r="C204" i="26" s="1"/>
  <c r="C200" i="26" s="1"/>
  <c r="L19" i="2"/>
  <c r="L20" i="2"/>
  <c r="L21" i="2"/>
  <c r="L22" i="2"/>
  <c r="L23" i="2"/>
  <c r="L24" i="2"/>
  <c r="L25" i="2"/>
  <c r="L26" i="2"/>
  <c r="L27" i="2"/>
  <c r="L29" i="2"/>
  <c r="L30" i="2"/>
  <c r="L31" i="2"/>
  <c r="L32" i="2"/>
  <c r="L33" i="2"/>
  <c r="L34" i="2"/>
  <c r="L35" i="2"/>
  <c r="L36" i="2"/>
  <c r="L37" i="2"/>
  <c r="L38" i="2"/>
  <c r="L39" i="2"/>
  <c r="L115" i="2"/>
  <c r="L116" i="2"/>
  <c r="L117" i="2"/>
  <c r="L118" i="2"/>
  <c r="L127" i="2"/>
  <c r="L128" i="2"/>
  <c r="L129" i="2"/>
  <c r="L130" i="2"/>
  <c r="L132" i="2"/>
  <c r="L133" i="2"/>
  <c r="L134" i="2"/>
  <c r="L137" i="2"/>
  <c r="L138" i="2"/>
  <c r="L139" i="2"/>
  <c r="L140" i="2"/>
  <c r="L141" i="2"/>
  <c r="L143" i="2"/>
  <c r="L144" i="2"/>
  <c r="L19" i="1"/>
  <c r="L20" i="1"/>
  <c r="L21" i="1"/>
  <c r="L22" i="1"/>
  <c r="L23" i="1"/>
  <c r="L24" i="1"/>
  <c r="L25" i="1"/>
  <c r="L26" i="1"/>
  <c r="L27" i="1"/>
  <c r="L29" i="1"/>
  <c r="L30" i="1"/>
  <c r="L31" i="1"/>
  <c r="L32" i="1"/>
  <c r="L33" i="1"/>
  <c r="L34" i="1"/>
  <c r="L35" i="1"/>
  <c r="L36" i="1"/>
  <c r="L37" i="1"/>
  <c r="L38" i="1"/>
  <c r="L39" i="1"/>
  <c r="L65" i="1"/>
  <c r="L67" i="1"/>
  <c r="L68" i="1"/>
  <c r="L69" i="1"/>
  <c r="L70" i="1"/>
  <c r="L71" i="1"/>
  <c r="L72" i="1"/>
  <c r="L73" i="1"/>
  <c r="L74" i="1"/>
  <c r="L75" i="1"/>
  <c r="L77" i="1"/>
  <c r="L78" i="1"/>
  <c r="L79" i="1"/>
  <c r="L80" i="1"/>
  <c r="L82" i="1"/>
  <c r="L83" i="1"/>
  <c r="L85" i="1"/>
  <c r="L86" i="1"/>
  <c r="L87" i="1"/>
  <c r="L89" i="1"/>
  <c r="L90" i="1"/>
  <c r="L91" i="1"/>
  <c r="L92" i="1"/>
  <c r="L93" i="1"/>
  <c r="L94" i="1"/>
  <c r="L95" i="1"/>
  <c r="L97" i="1"/>
  <c r="L98" i="1"/>
  <c r="L99" i="1"/>
  <c r="L100" i="1"/>
  <c r="L103" i="1"/>
  <c r="L110" i="1"/>
  <c r="L115" i="1"/>
  <c r="L116" i="1"/>
  <c r="L117" i="1"/>
  <c r="L118" i="1"/>
  <c r="L127" i="1"/>
  <c r="L128" i="1"/>
  <c r="L129" i="1"/>
  <c r="L130" i="1"/>
  <c r="L132" i="1"/>
  <c r="L133" i="1"/>
  <c r="L134" i="1"/>
  <c r="L137" i="1"/>
  <c r="L138" i="1"/>
  <c r="L139" i="1"/>
  <c r="L140" i="1"/>
  <c r="L141" i="1"/>
  <c r="L143" i="1"/>
  <c r="L144" i="1"/>
  <c r="F191" i="27"/>
  <c r="C204" i="27" s="1"/>
  <c r="M145" i="15" l="1"/>
  <c r="N145" i="27"/>
  <c r="L145" i="7"/>
  <c r="L145" i="16"/>
  <c r="N145" i="20"/>
  <c r="M145" i="13"/>
  <c r="N145" i="23"/>
  <c r="L145" i="27"/>
  <c r="M119" i="27"/>
  <c r="M120" i="27" s="1"/>
  <c r="O145" i="17"/>
  <c r="L145" i="17"/>
  <c r="N119" i="12"/>
  <c r="N120" i="12" s="1"/>
  <c r="N119" i="8"/>
  <c r="N120" i="8" s="1"/>
  <c r="M145" i="6"/>
  <c r="N119" i="10"/>
  <c r="N120" i="10" s="1"/>
  <c r="N119" i="11"/>
  <c r="N120" i="11" s="1"/>
  <c r="N145" i="16"/>
  <c r="O145" i="19"/>
  <c r="N145" i="21"/>
  <c r="O145" i="2"/>
  <c r="O145" i="5"/>
  <c r="N119" i="7"/>
  <c r="N145" i="9"/>
  <c r="N145" i="11"/>
  <c r="L145" i="14"/>
  <c r="N119" i="16"/>
  <c r="N120" i="16" s="1"/>
  <c r="M145" i="18"/>
  <c r="N145" i="18"/>
  <c r="L145" i="19"/>
  <c r="L145" i="21"/>
  <c r="L145" i="23"/>
  <c r="O145" i="24"/>
  <c r="L145" i="25"/>
  <c r="N145" i="25"/>
  <c r="N119" i="1"/>
  <c r="N120" i="1" s="1"/>
  <c r="N145" i="1"/>
  <c r="N119" i="5"/>
  <c r="N120" i="5" s="1"/>
  <c r="O119" i="6"/>
  <c r="O120" i="6" s="1"/>
  <c r="N119" i="9"/>
  <c r="N120" i="9" s="1"/>
  <c r="L119" i="10"/>
  <c r="L120" i="10" s="1"/>
  <c r="L119" i="12"/>
  <c r="L120" i="12" s="1"/>
  <c r="O119" i="13"/>
  <c r="O120" i="13" s="1"/>
  <c r="N119" i="14"/>
  <c r="N120" i="14" s="1"/>
  <c r="O119" i="15"/>
  <c r="O120" i="15" s="1"/>
  <c r="M119" i="18"/>
  <c r="M120" i="18" s="1"/>
  <c r="M119" i="21"/>
  <c r="M120" i="21" s="1"/>
  <c r="M119" i="23"/>
  <c r="M120" i="23" s="1"/>
  <c r="M119" i="25"/>
  <c r="M120" i="25" s="1"/>
  <c r="L119" i="1"/>
  <c r="L120" i="1" s="1"/>
  <c r="L145" i="5"/>
  <c r="N145" i="8"/>
  <c r="L119" i="9"/>
  <c r="L120" i="9" s="1"/>
  <c r="O119" i="9"/>
  <c r="O120" i="9" s="1"/>
  <c r="O119" i="10"/>
  <c r="O120" i="10" s="1"/>
  <c r="L119" i="11"/>
  <c r="L120" i="11" s="1"/>
  <c r="C199" i="13"/>
  <c r="L119" i="14"/>
  <c r="N119" i="17"/>
  <c r="N120" i="17" s="1"/>
  <c r="O119" i="19"/>
  <c r="M119" i="20"/>
  <c r="O145" i="22"/>
  <c r="M145" i="22"/>
  <c r="M145" i="25"/>
  <c r="L145" i="2"/>
  <c r="M145" i="2"/>
  <c r="N145" i="2"/>
  <c r="A188" i="27"/>
  <c r="C204" i="1"/>
  <c r="C199" i="1" s="1"/>
  <c r="A189" i="27"/>
  <c r="A189" i="25"/>
  <c r="A189" i="26"/>
  <c r="A190" i="27"/>
  <c r="A190" i="26"/>
  <c r="A190" i="25"/>
  <c r="A190" i="18"/>
  <c r="A187" i="27"/>
  <c r="A188" i="26"/>
  <c r="A190" i="23"/>
  <c r="A188" i="24"/>
  <c r="A188" i="25"/>
  <c r="A190" i="24"/>
  <c r="A190" i="20"/>
  <c r="O145" i="26"/>
  <c r="A8" i="22"/>
  <c r="A188" i="23"/>
  <c r="A7" i="24"/>
  <c r="A187" i="25"/>
  <c r="A9" i="23"/>
  <c r="A189" i="24"/>
  <c r="A187" i="26"/>
  <c r="C202" i="26"/>
  <c r="A190" i="22"/>
  <c r="A190" i="19"/>
  <c r="A190" i="17"/>
  <c r="A190" i="16"/>
  <c r="L145" i="26"/>
  <c r="A190" i="21"/>
  <c r="M145" i="26"/>
  <c r="C201" i="5"/>
  <c r="C201" i="16"/>
  <c r="C200" i="16"/>
  <c r="C203" i="16"/>
  <c r="C202" i="16"/>
  <c r="C199" i="16"/>
  <c r="C201" i="18"/>
  <c r="C203" i="18"/>
  <c r="C200" i="18"/>
  <c r="C199" i="18"/>
  <c r="C201" i="20"/>
  <c r="C203" i="20"/>
  <c r="C200" i="20"/>
  <c r="C199" i="20"/>
  <c r="C201" i="22"/>
  <c r="C203" i="22"/>
  <c r="C200" i="22"/>
  <c r="C199" i="22"/>
  <c r="C203" i="26"/>
  <c r="C201" i="26"/>
  <c r="C199" i="26"/>
  <c r="L119" i="27"/>
  <c r="M145" i="1"/>
  <c r="L119" i="26"/>
  <c r="L119" i="25"/>
  <c r="L119" i="23"/>
  <c r="C199" i="27"/>
  <c r="C201" i="27"/>
  <c r="C200" i="27"/>
  <c r="C202" i="27"/>
  <c r="C203" i="27"/>
  <c r="C199" i="25"/>
  <c r="C200" i="25"/>
  <c r="C203" i="25"/>
  <c r="C201" i="25"/>
  <c r="M119" i="1"/>
  <c r="C202" i="24"/>
  <c r="C201" i="24"/>
  <c r="C199" i="24"/>
  <c r="C203" i="24"/>
  <c r="C203" i="23"/>
  <c r="C199" i="23"/>
  <c r="C202" i="23"/>
  <c r="C200" i="23"/>
  <c r="M119" i="2"/>
  <c r="N119" i="2"/>
  <c r="L145" i="24"/>
  <c r="O119" i="27"/>
  <c r="C203" i="21"/>
  <c r="C199" i="21"/>
  <c r="C202" i="21"/>
  <c r="C200" i="21"/>
  <c r="M119" i="26"/>
  <c r="N119" i="26"/>
  <c r="L145" i="22"/>
  <c r="O119" i="25"/>
  <c r="L119" i="21"/>
  <c r="M145" i="23"/>
  <c r="N119" i="23"/>
  <c r="O145" i="23"/>
  <c r="L119" i="19"/>
  <c r="L145" i="18"/>
  <c r="O119" i="18"/>
  <c r="L145" i="13"/>
  <c r="O145" i="14"/>
  <c r="L145" i="1"/>
  <c r="L119" i="2"/>
  <c r="O119" i="2"/>
  <c r="M145" i="27"/>
  <c r="O145" i="27"/>
  <c r="O119" i="26"/>
  <c r="N119" i="25"/>
  <c r="O145" i="25"/>
  <c r="C203" i="19"/>
  <c r="C199" i="19"/>
  <c r="C202" i="19"/>
  <c r="C200" i="19"/>
  <c r="M119" i="24"/>
  <c r="N119" i="24"/>
  <c r="M119" i="22"/>
  <c r="N119" i="22"/>
  <c r="L119" i="17"/>
  <c r="L145" i="15"/>
  <c r="M119" i="16"/>
  <c r="O145" i="1"/>
  <c r="M145" i="24"/>
  <c r="N145" i="24"/>
  <c r="O119" i="24"/>
  <c r="L119" i="20"/>
  <c r="N145" i="22"/>
  <c r="O119" i="22"/>
  <c r="M145" i="21"/>
  <c r="O119" i="21"/>
  <c r="O145" i="20"/>
  <c r="O119" i="1"/>
  <c r="N119" i="27"/>
  <c r="N145" i="26"/>
  <c r="L119" i="24"/>
  <c r="L119" i="22"/>
  <c r="L145" i="20"/>
  <c r="O119" i="23"/>
  <c r="C203" i="17"/>
  <c r="C199" i="17"/>
  <c r="C202" i="17"/>
  <c r="C200" i="17"/>
  <c r="L119" i="18"/>
  <c r="N119" i="21"/>
  <c r="O145" i="21"/>
  <c r="C202" i="14"/>
  <c r="C200" i="14"/>
  <c r="C201" i="14"/>
  <c r="C199" i="14"/>
  <c r="C203" i="14"/>
  <c r="M119" i="19"/>
  <c r="C201" i="11"/>
  <c r="C200" i="11"/>
  <c r="C202" i="11"/>
  <c r="C199" i="11"/>
  <c r="C203" i="11"/>
  <c r="L119" i="5"/>
  <c r="C202" i="22"/>
  <c r="C202" i="20"/>
  <c r="C202" i="18"/>
  <c r="C200" i="15"/>
  <c r="C202" i="15"/>
  <c r="M145" i="20"/>
  <c r="O119" i="20"/>
  <c r="L119" i="15"/>
  <c r="M145" i="17"/>
  <c r="N145" i="17"/>
  <c r="L119" i="13"/>
  <c r="L145" i="12"/>
  <c r="O119" i="7"/>
  <c r="C201" i="15"/>
  <c r="L119" i="16"/>
  <c r="M145" i="19"/>
  <c r="N145" i="19"/>
  <c r="N119" i="18"/>
  <c r="O145" i="18"/>
  <c r="O119" i="17"/>
  <c r="M145" i="16"/>
  <c r="O119" i="16"/>
  <c r="A10" i="14"/>
  <c r="A190" i="15"/>
  <c r="C203" i="15"/>
  <c r="N119" i="20"/>
  <c r="N119" i="19"/>
  <c r="C201" i="13"/>
  <c r="C200" i="13"/>
  <c r="C202" i="13"/>
  <c r="C203" i="12"/>
  <c r="C199" i="12"/>
  <c r="C202" i="12"/>
  <c r="C200" i="12"/>
  <c r="M119" i="17"/>
  <c r="O145" i="16"/>
  <c r="C200" i="9"/>
  <c r="C203" i="9"/>
  <c r="C199" i="9"/>
  <c r="C201" i="9"/>
  <c r="C202" i="9"/>
  <c r="M119" i="13"/>
  <c r="N119" i="13"/>
  <c r="N145" i="15"/>
  <c r="O145" i="15"/>
  <c r="L145" i="11"/>
  <c r="M145" i="14"/>
  <c r="N145" i="14"/>
  <c r="O119" i="14"/>
  <c r="L145" i="8"/>
  <c r="M119" i="8"/>
  <c r="O145" i="10"/>
  <c r="M119" i="11"/>
  <c r="N145" i="13"/>
  <c r="O145" i="13"/>
  <c r="C200" i="7"/>
  <c r="C203" i="7"/>
  <c r="C199" i="7"/>
  <c r="C201" i="7"/>
  <c r="N120" i="7"/>
  <c r="C203" i="10"/>
  <c r="C199" i="10"/>
  <c r="C202" i="10"/>
  <c r="C200" i="10"/>
  <c r="M119" i="15"/>
  <c r="N119" i="15"/>
  <c r="M119" i="14"/>
  <c r="C202" i="8"/>
  <c r="C201" i="8"/>
  <c r="C203" i="8"/>
  <c r="C199" i="8"/>
  <c r="L145" i="10"/>
  <c r="L145" i="9"/>
  <c r="M145" i="7"/>
  <c r="M145" i="12"/>
  <c r="C200" i="6"/>
  <c r="C203" i="6"/>
  <c r="C199" i="6"/>
  <c r="L119" i="8"/>
  <c r="L145" i="6"/>
  <c r="N145" i="6"/>
  <c r="L119" i="7"/>
  <c r="M119" i="7"/>
  <c r="N145" i="7"/>
  <c r="N148" i="7" s="1"/>
  <c r="N149" i="7" s="1"/>
  <c r="O145" i="9"/>
  <c r="M145" i="10"/>
  <c r="M119" i="12"/>
  <c r="N145" i="12"/>
  <c r="C200" i="2"/>
  <c r="C203" i="2"/>
  <c r="C199" i="2"/>
  <c r="C201" i="2"/>
  <c r="C201" i="6"/>
  <c r="C203" i="5"/>
  <c r="C199" i="5"/>
  <c r="C202" i="5"/>
  <c r="M119" i="5"/>
  <c r="O119" i="5"/>
  <c r="O145" i="7"/>
  <c r="M145" i="8"/>
  <c r="M119" i="9"/>
  <c r="O145" i="12"/>
  <c r="O119" i="12"/>
  <c r="M145" i="11"/>
  <c r="C202" i="6"/>
  <c r="M145" i="5"/>
  <c r="N145" i="5"/>
  <c r="L119" i="6"/>
  <c r="M119" i="6"/>
  <c r="N119" i="6"/>
  <c r="O145" i="6"/>
  <c r="O145" i="8"/>
  <c r="O119" i="8"/>
  <c r="M145" i="9"/>
  <c r="M119" i="10"/>
  <c r="N145" i="10"/>
  <c r="O145" i="11"/>
  <c r="O119" i="11"/>
  <c r="C202" i="2"/>
  <c r="M148" i="27" l="1"/>
  <c r="M149" i="27" s="1"/>
  <c r="H204" i="27" s="1"/>
  <c r="N148" i="16"/>
  <c r="N149" i="16" s="1"/>
  <c r="K200" i="12" s="1"/>
  <c r="C202" i="1"/>
  <c r="N148" i="12"/>
  <c r="N149" i="12" s="1"/>
  <c r="K201" i="9" s="1"/>
  <c r="M148" i="23"/>
  <c r="M149" i="23" s="1"/>
  <c r="H200" i="19" s="1"/>
  <c r="M148" i="18"/>
  <c r="M149" i="18" s="1"/>
  <c r="H199" i="13" s="1"/>
  <c r="H208" i="13" s="1"/>
  <c r="N148" i="11"/>
  <c r="N149" i="11" s="1"/>
  <c r="K199" i="6" s="1"/>
  <c r="K208" i="6" s="1"/>
  <c r="N148" i="8"/>
  <c r="N149" i="8" s="1"/>
  <c r="K202" i="6" s="1"/>
  <c r="O148" i="6"/>
  <c r="O149" i="6" s="1"/>
  <c r="N204" i="6" s="1"/>
  <c r="N148" i="10"/>
  <c r="N149" i="10" s="1"/>
  <c r="K201" i="7" s="1"/>
  <c r="N148" i="14"/>
  <c r="N149" i="14" s="1"/>
  <c r="K200" i="10" s="1"/>
  <c r="N148" i="9"/>
  <c r="N149" i="9" s="1"/>
  <c r="K200" i="5" s="1"/>
  <c r="O148" i="13"/>
  <c r="O149" i="13" s="1"/>
  <c r="N199" i="8" s="1"/>
  <c r="N208" i="8" s="1"/>
  <c r="M148" i="20"/>
  <c r="M149" i="20" s="1"/>
  <c r="H203" i="19" s="1"/>
  <c r="M148" i="25"/>
  <c r="M149" i="25" s="1"/>
  <c r="H200" i="21" s="1"/>
  <c r="N148" i="5"/>
  <c r="N149" i="5" s="1"/>
  <c r="K204" i="5" s="1"/>
  <c r="O148" i="15"/>
  <c r="O149" i="15" s="1"/>
  <c r="N200" i="11" s="1"/>
  <c r="N148" i="17"/>
  <c r="N149" i="17" s="1"/>
  <c r="K201" i="14" s="1"/>
  <c r="M120" i="20"/>
  <c r="M148" i="21"/>
  <c r="M149" i="21" s="1"/>
  <c r="H204" i="21" s="1"/>
  <c r="N148" i="1"/>
  <c r="N149" i="1" s="1"/>
  <c r="K204" i="1" s="1"/>
  <c r="K208" i="1" s="1"/>
  <c r="C200" i="1"/>
  <c r="L148" i="10"/>
  <c r="L149" i="10" s="1"/>
  <c r="E202" i="8" s="1"/>
  <c r="E208" i="8" s="1"/>
  <c r="L148" i="12"/>
  <c r="L149" i="12" s="1"/>
  <c r="E204" i="12" s="1"/>
  <c r="L148" i="1"/>
  <c r="L149" i="1" s="1"/>
  <c r="E204" i="1" s="1"/>
  <c r="E208" i="1" s="1"/>
  <c r="O148" i="9"/>
  <c r="O149" i="9" s="1"/>
  <c r="N200" i="5" s="1"/>
  <c r="L148" i="9"/>
  <c r="L149" i="9" s="1"/>
  <c r="E202" i="7" s="1"/>
  <c r="E208" i="7" s="1"/>
  <c r="O148" i="10"/>
  <c r="O149" i="10" s="1"/>
  <c r="N200" i="6" s="1"/>
  <c r="L148" i="11"/>
  <c r="L149" i="11" s="1"/>
  <c r="E203" i="10" s="1"/>
  <c r="L148" i="14"/>
  <c r="L149" i="14" s="1"/>
  <c r="L120" i="14"/>
  <c r="O148" i="19"/>
  <c r="O149" i="19" s="1"/>
  <c r="O120" i="19"/>
  <c r="C203" i="1"/>
  <c r="C201" i="1"/>
  <c r="A7" i="23"/>
  <c r="A187" i="24"/>
  <c r="A9" i="22"/>
  <c r="A189" i="23"/>
  <c r="A8" i="21"/>
  <c r="A188" i="22"/>
  <c r="M120" i="6"/>
  <c r="M148" i="6"/>
  <c r="M149" i="6" s="1"/>
  <c r="L148" i="8"/>
  <c r="L149" i="8" s="1"/>
  <c r="L120" i="8"/>
  <c r="O148" i="14"/>
  <c r="O149" i="14" s="1"/>
  <c r="O120" i="14"/>
  <c r="M148" i="17"/>
  <c r="M149" i="17" s="1"/>
  <c r="M120" i="17"/>
  <c r="O148" i="11"/>
  <c r="O149" i="11" s="1"/>
  <c r="O120" i="11"/>
  <c r="N148" i="6"/>
  <c r="N149" i="6" s="1"/>
  <c r="N120" i="6"/>
  <c r="M148" i="9"/>
  <c r="M149" i="9" s="1"/>
  <c r="M120" i="9"/>
  <c r="M148" i="5"/>
  <c r="M149" i="5" s="1"/>
  <c r="H204" i="5" s="1"/>
  <c r="M120" i="5"/>
  <c r="N148" i="20"/>
  <c r="N149" i="20" s="1"/>
  <c r="N120" i="20"/>
  <c r="A10" i="13"/>
  <c r="A190" i="14"/>
  <c r="L148" i="16"/>
  <c r="L149" i="16" s="1"/>
  <c r="L120" i="16"/>
  <c r="O148" i="7"/>
  <c r="O149" i="7" s="1"/>
  <c r="O120" i="7"/>
  <c r="L148" i="15"/>
  <c r="L149" i="15" s="1"/>
  <c r="L120" i="15"/>
  <c r="L120" i="5"/>
  <c r="L148" i="5"/>
  <c r="L149" i="5" s="1"/>
  <c r="E204" i="5" s="1"/>
  <c r="L148" i="22"/>
  <c r="L149" i="22" s="1"/>
  <c r="L120" i="22"/>
  <c r="O148" i="1"/>
  <c r="O149" i="1" s="1"/>
  <c r="O120" i="1"/>
  <c r="O148" i="24"/>
  <c r="O149" i="24" s="1"/>
  <c r="O120" i="24"/>
  <c r="N120" i="24"/>
  <c r="N148" i="24"/>
  <c r="N149" i="24" s="1"/>
  <c r="O120" i="26"/>
  <c r="O148" i="26"/>
  <c r="O149" i="26" s="1"/>
  <c r="L148" i="2"/>
  <c r="L149" i="2" s="1"/>
  <c r="L120" i="2"/>
  <c r="L120" i="19"/>
  <c r="L148" i="19"/>
  <c r="L149" i="19" s="1"/>
  <c r="L120" i="21"/>
  <c r="L148" i="21"/>
  <c r="L149" i="21" s="1"/>
  <c r="M148" i="26"/>
  <c r="M149" i="26" s="1"/>
  <c r="M120" i="26"/>
  <c r="M148" i="2"/>
  <c r="M149" i="2" s="1"/>
  <c r="M120" i="2"/>
  <c r="L120" i="23"/>
  <c r="L148" i="23"/>
  <c r="L149" i="23" s="1"/>
  <c r="L120" i="27"/>
  <c r="L148" i="27"/>
  <c r="L149" i="27" s="1"/>
  <c r="O148" i="8"/>
  <c r="O149" i="8" s="1"/>
  <c r="O120" i="8"/>
  <c r="M148" i="7"/>
  <c r="M149" i="7" s="1"/>
  <c r="M120" i="7"/>
  <c r="K202" i="5"/>
  <c r="K203" i="6"/>
  <c r="K204" i="7"/>
  <c r="N148" i="18"/>
  <c r="N149" i="18" s="1"/>
  <c r="N120" i="18"/>
  <c r="L148" i="18"/>
  <c r="L149" i="18" s="1"/>
  <c r="L120" i="18"/>
  <c r="O148" i="22"/>
  <c r="O149" i="22" s="1"/>
  <c r="O120" i="22"/>
  <c r="M148" i="24"/>
  <c r="M149" i="24" s="1"/>
  <c r="M120" i="24"/>
  <c r="O148" i="27"/>
  <c r="O149" i="27" s="1"/>
  <c r="O120" i="27"/>
  <c r="M120" i="1"/>
  <c r="M148" i="1"/>
  <c r="M149" i="1" s="1"/>
  <c r="O148" i="12"/>
  <c r="O149" i="12" s="1"/>
  <c r="O120" i="12"/>
  <c r="M148" i="12"/>
  <c r="M149" i="12" s="1"/>
  <c r="M120" i="12"/>
  <c r="L148" i="7"/>
  <c r="L149" i="7" s="1"/>
  <c r="L120" i="7"/>
  <c r="M148" i="15"/>
  <c r="M149" i="15" s="1"/>
  <c r="M120" i="15"/>
  <c r="M148" i="11"/>
  <c r="M149" i="11" s="1"/>
  <c r="M120" i="11"/>
  <c r="M148" i="8"/>
  <c r="M149" i="8" s="1"/>
  <c r="M120" i="8"/>
  <c r="M148" i="13"/>
  <c r="M149" i="13" s="1"/>
  <c r="M120" i="13"/>
  <c r="L148" i="13"/>
  <c r="L149" i="13" s="1"/>
  <c r="L120" i="13"/>
  <c r="M148" i="19"/>
  <c r="M149" i="19" s="1"/>
  <c r="M120" i="19"/>
  <c r="O148" i="23"/>
  <c r="O149" i="23" s="1"/>
  <c r="O120" i="23"/>
  <c r="N120" i="22"/>
  <c r="N148" i="22"/>
  <c r="N149" i="22" s="1"/>
  <c r="O148" i="18"/>
  <c r="O149" i="18" s="1"/>
  <c r="O120" i="18"/>
  <c r="N148" i="23"/>
  <c r="N149" i="23" s="1"/>
  <c r="N120" i="23"/>
  <c r="L148" i="26"/>
  <c r="L149" i="26" s="1"/>
  <c r="L120" i="26"/>
  <c r="N148" i="15"/>
  <c r="N149" i="15" s="1"/>
  <c r="N120" i="15"/>
  <c r="N148" i="13"/>
  <c r="N149" i="13" s="1"/>
  <c r="N120" i="13"/>
  <c r="O148" i="16"/>
  <c r="O149" i="16" s="1"/>
  <c r="O120" i="16"/>
  <c r="O148" i="20"/>
  <c r="O149" i="20" s="1"/>
  <c r="O120" i="20"/>
  <c r="L148" i="24"/>
  <c r="L149" i="24" s="1"/>
  <c r="L120" i="24"/>
  <c r="L148" i="17"/>
  <c r="L149" i="17" s="1"/>
  <c r="L120" i="17"/>
  <c r="O120" i="25"/>
  <c r="O148" i="25"/>
  <c r="O149" i="25" s="1"/>
  <c r="L148" i="25"/>
  <c r="L149" i="25" s="1"/>
  <c r="L120" i="25"/>
  <c r="L148" i="6"/>
  <c r="L149" i="6" s="1"/>
  <c r="L120" i="6"/>
  <c r="M148" i="10"/>
  <c r="M149" i="10" s="1"/>
  <c r="M120" i="10"/>
  <c r="O148" i="5"/>
  <c r="O149" i="5" s="1"/>
  <c r="N204" i="5" s="1"/>
  <c r="O120" i="5"/>
  <c r="M148" i="14"/>
  <c r="M149" i="14" s="1"/>
  <c r="M120" i="14"/>
  <c r="N148" i="19"/>
  <c r="N149" i="19" s="1"/>
  <c r="N120" i="19"/>
  <c r="O148" i="17"/>
  <c r="O149" i="17" s="1"/>
  <c r="O120" i="17"/>
  <c r="N148" i="21"/>
  <c r="N149" i="21" s="1"/>
  <c r="N120" i="21"/>
  <c r="N148" i="27"/>
  <c r="N149" i="27" s="1"/>
  <c r="N120" i="27"/>
  <c r="O148" i="21"/>
  <c r="O149" i="21" s="1"/>
  <c r="O120" i="21"/>
  <c r="L148" i="20"/>
  <c r="L149" i="20" s="1"/>
  <c r="L120" i="20"/>
  <c r="H200" i="23"/>
  <c r="M148" i="16"/>
  <c r="M149" i="16" s="1"/>
  <c r="M120" i="16"/>
  <c r="M148" i="22"/>
  <c r="M149" i="22" s="1"/>
  <c r="M120" i="22"/>
  <c r="N120" i="25"/>
  <c r="N148" i="25"/>
  <c r="N149" i="25" s="1"/>
  <c r="O148" i="2"/>
  <c r="O149" i="2" s="1"/>
  <c r="O120" i="2"/>
  <c r="N148" i="26"/>
  <c r="N149" i="26" s="1"/>
  <c r="N120" i="26"/>
  <c r="N148" i="2"/>
  <c r="N149" i="2" s="1"/>
  <c r="N120" i="2"/>
  <c r="K199" i="7" l="1"/>
  <c r="K208" i="7" s="1"/>
  <c r="K201" i="13"/>
  <c r="H203" i="26"/>
  <c r="H204" i="18"/>
  <c r="H199" i="22"/>
  <c r="H208" i="22" s="1"/>
  <c r="H201" i="24"/>
  <c r="K203" i="9"/>
  <c r="K203" i="15"/>
  <c r="H202" i="16"/>
  <c r="H204" i="23"/>
  <c r="H201" i="20"/>
  <c r="H202" i="25"/>
  <c r="K203" i="10"/>
  <c r="K202" i="14"/>
  <c r="K201" i="6"/>
  <c r="K204" i="16"/>
  <c r="K199" i="11"/>
  <c r="K208" i="11" s="1"/>
  <c r="K202" i="10"/>
  <c r="K203" i="11"/>
  <c r="N200" i="9"/>
  <c r="N203" i="5"/>
  <c r="K200" i="7"/>
  <c r="K200" i="8"/>
  <c r="K199" i="9"/>
  <c r="K208" i="9" s="1"/>
  <c r="H200" i="16"/>
  <c r="K203" i="7"/>
  <c r="K201" i="5"/>
  <c r="K200" i="6"/>
  <c r="K204" i="10"/>
  <c r="K199" i="5"/>
  <c r="K208" i="5" s="1"/>
  <c r="K202" i="8"/>
  <c r="K204" i="11"/>
  <c r="K204" i="12"/>
  <c r="N202" i="11"/>
  <c r="K204" i="14"/>
  <c r="K201" i="11"/>
  <c r="N202" i="13"/>
  <c r="K202" i="9"/>
  <c r="K201" i="8"/>
  <c r="K201" i="26"/>
  <c r="K208" i="26" s="1"/>
  <c r="H203" i="22"/>
  <c r="H199" i="18"/>
  <c r="H208" i="18" s="1"/>
  <c r="H202" i="21"/>
  <c r="H203" i="17"/>
  <c r="H200" i="14"/>
  <c r="H201" i="15"/>
  <c r="K203" i="13"/>
  <c r="K204" i="9"/>
  <c r="K204" i="8"/>
  <c r="K203" i="8"/>
  <c r="N204" i="13"/>
  <c r="K202" i="12"/>
  <c r="H202" i="23"/>
  <c r="K200" i="25"/>
  <c r="K208" i="25" s="1"/>
  <c r="K203" i="2"/>
  <c r="K208" i="2" s="1"/>
  <c r="N203" i="14"/>
  <c r="N199" i="10"/>
  <c r="N208" i="10" s="1"/>
  <c r="N201" i="12"/>
  <c r="K203" i="16"/>
  <c r="K202" i="15"/>
  <c r="K199" i="12"/>
  <c r="K208" i="12" s="1"/>
  <c r="H202" i="18"/>
  <c r="H201" i="17"/>
  <c r="K202" i="7"/>
  <c r="N203" i="8"/>
  <c r="N201" i="6"/>
  <c r="N201" i="10"/>
  <c r="N203" i="12"/>
  <c r="K200" i="13"/>
  <c r="K204" i="17"/>
  <c r="H199" i="15"/>
  <c r="H208" i="15" s="1"/>
  <c r="H204" i="20"/>
  <c r="H201" i="18"/>
  <c r="H199" i="16"/>
  <c r="H208" i="16" s="1"/>
  <c r="H204" i="25"/>
  <c r="H203" i="24"/>
  <c r="H199" i="20"/>
  <c r="H208" i="20" s="1"/>
  <c r="H201" i="22"/>
  <c r="E204" i="10"/>
  <c r="E203" i="9"/>
  <c r="E203" i="11"/>
  <c r="E202" i="10"/>
  <c r="E208" i="10" s="1"/>
  <c r="N204" i="15"/>
  <c r="H202" i="19"/>
  <c r="H200" i="17"/>
  <c r="H203" i="20"/>
  <c r="K199" i="24"/>
  <c r="K208" i="24" s="1"/>
  <c r="K202" i="27"/>
  <c r="K208" i="27" s="1"/>
  <c r="E204" i="11"/>
  <c r="E202" i="27"/>
  <c r="E208" i="27" s="1"/>
  <c r="E203" i="2"/>
  <c r="E208" i="2" s="1"/>
  <c r="N202" i="7"/>
  <c r="N204" i="10"/>
  <c r="N202" i="8"/>
  <c r="N199" i="5"/>
  <c r="N208" i="5" s="1"/>
  <c r="N201" i="7"/>
  <c r="E204" i="9"/>
  <c r="N204" i="9"/>
  <c r="E203" i="8"/>
  <c r="N203" i="9"/>
  <c r="E202" i="9"/>
  <c r="E208" i="9" s="1"/>
  <c r="E202" i="12"/>
  <c r="E208" i="12" s="1"/>
  <c r="E204" i="14"/>
  <c r="E203" i="13"/>
  <c r="N200" i="15"/>
  <c r="N199" i="14"/>
  <c r="N208" i="14" s="1"/>
  <c r="N202" i="17"/>
  <c r="N203" i="18"/>
  <c r="N201" i="16"/>
  <c r="N204" i="19"/>
  <c r="A9" i="21"/>
  <c r="A189" i="22"/>
  <c r="A8" i="20"/>
  <c r="A188" i="21"/>
  <c r="A7" i="22"/>
  <c r="A187" i="23"/>
  <c r="N201" i="5"/>
  <c r="N202" i="6"/>
  <c r="N204" i="8"/>
  <c r="N203" i="7"/>
  <c r="E203" i="21"/>
  <c r="E202" i="20"/>
  <c r="E208" i="20" s="1"/>
  <c r="E204" i="22"/>
  <c r="K199" i="15"/>
  <c r="K208" i="15" s="1"/>
  <c r="K202" i="18"/>
  <c r="K204" i="20"/>
  <c r="K201" i="17"/>
  <c r="K203" i="19"/>
  <c r="K200" i="16"/>
  <c r="K204" i="26"/>
  <c r="K199" i="21"/>
  <c r="K208" i="21" s="1"/>
  <c r="K201" i="23"/>
  <c r="K202" i="24"/>
  <c r="K203" i="25"/>
  <c r="K200" i="22"/>
  <c r="N204" i="2"/>
  <c r="N200" i="24"/>
  <c r="N203" i="27"/>
  <c r="N199" i="23"/>
  <c r="N208" i="23" s="1"/>
  <c r="N202" i="26"/>
  <c r="N201" i="25"/>
  <c r="K204" i="2"/>
  <c r="K203" i="27"/>
  <c r="K200" i="24"/>
  <c r="K199" i="23"/>
  <c r="K208" i="23" s="1"/>
  <c r="K201" i="25"/>
  <c r="K202" i="26"/>
  <c r="H200" i="12"/>
  <c r="H199" i="11"/>
  <c r="H208" i="11" s="1"/>
  <c r="H202" i="14"/>
  <c r="H203" i="15"/>
  <c r="H204" i="16"/>
  <c r="H201" i="13"/>
  <c r="E203" i="19"/>
  <c r="E202" i="18"/>
  <c r="E208" i="18" s="1"/>
  <c r="E204" i="20"/>
  <c r="K200" i="23"/>
  <c r="K201" i="24"/>
  <c r="K203" i="26"/>
  <c r="K199" i="22"/>
  <c r="K208" i="22" s="1"/>
  <c r="K204" i="27"/>
  <c r="K202" i="25"/>
  <c r="N200" i="13"/>
  <c r="N202" i="15"/>
  <c r="N199" i="12"/>
  <c r="N208" i="12" s="1"/>
  <c r="N203" i="16"/>
  <c r="N201" i="14"/>
  <c r="N204" i="17"/>
  <c r="H199" i="5"/>
  <c r="H208" i="5" s="1"/>
  <c r="H204" i="10"/>
  <c r="H203" i="9"/>
  <c r="H202" i="8"/>
  <c r="H200" i="6"/>
  <c r="H201" i="7"/>
  <c r="E204" i="25"/>
  <c r="E202" i="23"/>
  <c r="E208" i="23" s="1"/>
  <c r="E203" i="24"/>
  <c r="E202" i="15"/>
  <c r="E208" i="15" s="1"/>
  <c r="E204" i="17"/>
  <c r="E203" i="16"/>
  <c r="E203" i="23"/>
  <c r="E202" i="22"/>
  <c r="E208" i="22" s="1"/>
  <c r="E204" i="24"/>
  <c r="N201" i="13"/>
  <c r="N202" i="14"/>
  <c r="N199" i="11"/>
  <c r="N208" i="11" s="1"/>
  <c r="N200" i="12"/>
  <c r="N204" i="16"/>
  <c r="N203" i="15"/>
  <c r="E203" i="25"/>
  <c r="E204" i="26"/>
  <c r="E202" i="24"/>
  <c r="E208" i="24" s="1"/>
  <c r="N199" i="13"/>
  <c r="N208" i="13" s="1"/>
  <c r="N200" i="14"/>
  <c r="N204" i="18"/>
  <c r="N201" i="15"/>
  <c r="N202" i="16"/>
  <c r="N203" i="17"/>
  <c r="N199" i="18"/>
  <c r="N208" i="18" s="1"/>
  <c r="N201" i="20"/>
  <c r="N203" i="22"/>
  <c r="N202" i="21"/>
  <c r="N200" i="19"/>
  <c r="N204" i="23"/>
  <c r="E203" i="12"/>
  <c r="E204" i="13"/>
  <c r="E202" i="11"/>
  <c r="E208" i="11" s="1"/>
  <c r="H199" i="8"/>
  <c r="H208" i="8" s="1"/>
  <c r="H201" i="10"/>
  <c r="H202" i="11"/>
  <c r="H203" i="12"/>
  <c r="H200" i="9"/>
  <c r="H204" i="13"/>
  <c r="H202" i="6"/>
  <c r="H201" i="5"/>
  <c r="H203" i="7"/>
  <c r="H204" i="8"/>
  <c r="E202" i="5"/>
  <c r="E208" i="5" s="1"/>
  <c r="E203" i="6"/>
  <c r="E204" i="7"/>
  <c r="N203" i="11"/>
  <c r="N202" i="10"/>
  <c r="N201" i="9"/>
  <c r="N199" i="7"/>
  <c r="N208" i="7" s="1"/>
  <c r="N200" i="8"/>
  <c r="N204" i="12"/>
  <c r="H201" i="21"/>
  <c r="H203" i="23"/>
  <c r="H202" i="22"/>
  <c r="H204" i="24"/>
  <c r="H200" i="20"/>
  <c r="H199" i="19"/>
  <c r="H208" i="19" s="1"/>
  <c r="N204" i="22"/>
  <c r="N200" i="18"/>
  <c r="N202" i="20"/>
  <c r="N203" i="21"/>
  <c r="N199" i="17"/>
  <c r="N208" i="17" s="1"/>
  <c r="N201" i="19"/>
  <c r="K200" i="14"/>
  <c r="K199" i="13"/>
  <c r="K208" i="13" s="1"/>
  <c r="K201" i="15"/>
  <c r="K202" i="16"/>
  <c r="K204" i="18"/>
  <c r="K203" i="17"/>
  <c r="E202" i="21"/>
  <c r="E208" i="21" s="1"/>
  <c r="E204" i="23"/>
  <c r="E203" i="22"/>
  <c r="E202" i="17"/>
  <c r="E208" i="17" s="1"/>
  <c r="E204" i="19"/>
  <c r="E203" i="18"/>
  <c r="N200" i="22"/>
  <c r="N204" i="26"/>
  <c r="N201" i="23"/>
  <c r="N203" i="25"/>
  <c r="N199" i="21"/>
  <c r="N208" i="21" s="1"/>
  <c r="N202" i="24"/>
  <c r="K202" i="20"/>
  <c r="K204" i="22"/>
  <c r="K199" i="17"/>
  <c r="K208" i="17" s="1"/>
  <c r="K201" i="19"/>
  <c r="K203" i="21"/>
  <c r="K200" i="18"/>
  <c r="H201" i="23"/>
  <c r="H202" i="24"/>
  <c r="H203" i="25"/>
  <c r="H204" i="26"/>
  <c r="H200" i="22"/>
  <c r="H199" i="21"/>
  <c r="H208" i="21" s="1"/>
  <c r="E203" i="14"/>
  <c r="E202" i="13"/>
  <c r="E208" i="13" s="1"/>
  <c r="E204" i="15"/>
  <c r="N199" i="6"/>
  <c r="N208" i="6" s="1"/>
  <c r="N200" i="7"/>
  <c r="N203" i="10"/>
  <c r="N201" i="8"/>
  <c r="N204" i="11"/>
  <c r="N202" i="9"/>
  <c r="E202" i="6"/>
  <c r="E208" i="6" s="1"/>
  <c r="E204" i="8"/>
  <c r="E203" i="7"/>
  <c r="H201" i="19"/>
  <c r="H203" i="21"/>
  <c r="H202" i="20"/>
  <c r="H200" i="18"/>
  <c r="H199" i="17"/>
  <c r="H208" i="17" s="1"/>
  <c r="H204" i="22"/>
  <c r="N199" i="16"/>
  <c r="N208" i="16" s="1"/>
  <c r="N201" i="18"/>
  <c r="N203" i="20"/>
  <c r="N202" i="19"/>
  <c r="N200" i="17"/>
  <c r="N204" i="21"/>
  <c r="K199" i="14"/>
  <c r="K208" i="14" s="1"/>
  <c r="K201" i="16"/>
  <c r="K203" i="18"/>
  <c r="K204" i="19"/>
  <c r="K200" i="15"/>
  <c r="K202" i="17"/>
  <c r="H200" i="10"/>
  <c r="H199" i="9"/>
  <c r="H208" i="9" s="1"/>
  <c r="H201" i="11"/>
  <c r="H202" i="12"/>
  <c r="H203" i="13"/>
  <c r="H204" i="14"/>
  <c r="E203" i="5"/>
  <c r="E204" i="6"/>
  <c r="N204" i="20"/>
  <c r="N200" i="16"/>
  <c r="N202" i="18"/>
  <c r="N199" i="15"/>
  <c r="N208" i="15" s="1"/>
  <c r="N201" i="17"/>
  <c r="N203" i="19"/>
  <c r="K200" i="9"/>
  <c r="K201" i="10"/>
  <c r="K204" i="13"/>
  <c r="K202" i="11"/>
  <c r="K203" i="12"/>
  <c r="K199" i="8"/>
  <c r="K208" i="8" s="1"/>
  <c r="K199" i="10"/>
  <c r="K208" i="10" s="1"/>
  <c r="K202" i="13"/>
  <c r="K200" i="11"/>
  <c r="K204" i="15"/>
  <c r="K201" i="12"/>
  <c r="K203" i="14"/>
  <c r="K200" i="19"/>
  <c r="K199" i="18"/>
  <c r="K208" i="18" s="1"/>
  <c r="K201" i="20"/>
  <c r="K203" i="22"/>
  <c r="K204" i="23"/>
  <c r="K202" i="21"/>
  <c r="H200" i="15"/>
  <c r="H204" i="19"/>
  <c r="H202" i="17"/>
  <c r="H199" i="14"/>
  <c r="H208" i="14" s="1"/>
  <c r="H203" i="18"/>
  <c r="H201" i="16"/>
  <c r="H203" i="10"/>
  <c r="H202" i="9"/>
  <c r="H199" i="6"/>
  <c r="H208" i="6" s="1"/>
  <c r="H200" i="7"/>
  <c r="H201" i="8"/>
  <c r="H204" i="11"/>
  <c r="H199" i="10"/>
  <c r="H208" i="10" s="1"/>
  <c r="H201" i="12"/>
  <c r="H202" i="13"/>
  <c r="H200" i="11"/>
  <c r="H203" i="14"/>
  <c r="H204" i="15"/>
  <c r="H199" i="7"/>
  <c r="H208" i="7" s="1"/>
  <c r="H203" i="11"/>
  <c r="H200" i="8"/>
  <c r="H201" i="9"/>
  <c r="H204" i="12"/>
  <c r="H202" i="10"/>
  <c r="N199" i="22"/>
  <c r="N208" i="22" s="1"/>
  <c r="N202" i="25"/>
  <c r="N200" i="23"/>
  <c r="N201" i="24"/>
  <c r="N203" i="26"/>
  <c r="N204" i="27"/>
  <c r="E203" i="17"/>
  <c r="E202" i="16"/>
  <c r="E208" i="16" s="1"/>
  <c r="E204" i="18"/>
  <c r="E202" i="25"/>
  <c r="E208" i="25" s="1"/>
  <c r="E204" i="27"/>
  <c r="E203" i="26"/>
  <c r="E202" i="19"/>
  <c r="E208" i="19" s="1"/>
  <c r="E204" i="21"/>
  <c r="E203" i="20"/>
  <c r="K202" i="22"/>
  <c r="K204" i="24"/>
  <c r="K199" i="19"/>
  <c r="K208" i="19" s="1"/>
  <c r="K201" i="21"/>
  <c r="K203" i="23"/>
  <c r="K200" i="20"/>
  <c r="H203" i="5"/>
  <c r="H204" i="6"/>
  <c r="N199" i="20"/>
  <c r="N208" i="20" s="1"/>
  <c r="N201" i="22"/>
  <c r="N202" i="23"/>
  <c r="N204" i="25"/>
  <c r="N200" i="21"/>
  <c r="N203" i="24"/>
  <c r="N200" i="20"/>
  <c r="N202" i="22"/>
  <c r="N204" i="24"/>
  <c r="N201" i="21"/>
  <c r="N199" i="19"/>
  <c r="N208" i="19" s="1"/>
  <c r="N203" i="23"/>
  <c r="E202" i="14"/>
  <c r="E208" i="14" s="1"/>
  <c r="E203" i="15"/>
  <c r="E204" i="16"/>
  <c r="H201" i="6"/>
  <c r="H202" i="7"/>
  <c r="H200" i="5"/>
  <c r="H204" i="9"/>
  <c r="H203" i="8"/>
  <c r="H201" i="14"/>
  <c r="H202" i="15"/>
  <c r="H200" i="13"/>
  <c r="H199" i="12"/>
  <c r="H208" i="12" s="1"/>
  <c r="H204" i="17"/>
  <c r="H203" i="16"/>
  <c r="K200" i="17"/>
  <c r="K199" i="16"/>
  <c r="K208" i="16" s="1"/>
  <c r="K201" i="18"/>
  <c r="K203" i="20"/>
  <c r="K204" i="21"/>
  <c r="K202" i="19"/>
  <c r="K200" i="21"/>
  <c r="K203" i="24"/>
  <c r="K199" i="20"/>
  <c r="K208" i="20" s="1"/>
  <c r="K201" i="22"/>
  <c r="K202" i="23"/>
  <c r="K204" i="25"/>
  <c r="H204" i="1"/>
  <c r="H208" i="1" s="1"/>
  <c r="H203" i="2"/>
  <c r="H208" i="2" s="1"/>
  <c r="H200" i="25"/>
  <c r="H208" i="25" s="1"/>
  <c r="H202" i="27"/>
  <c r="H208" i="27" s="1"/>
  <c r="H199" i="24"/>
  <c r="H208" i="24" s="1"/>
  <c r="H201" i="26"/>
  <c r="H208" i="26" s="1"/>
  <c r="H203" i="6"/>
  <c r="H202" i="5"/>
  <c r="H204" i="7"/>
  <c r="H204" i="2"/>
  <c r="H201" i="25"/>
  <c r="H202" i="26"/>
  <c r="H200" i="24"/>
  <c r="H203" i="27"/>
  <c r="H199" i="23"/>
  <c r="H208" i="23" s="1"/>
  <c r="E204" i="2"/>
  <c r="E203" i="27"/>
  <c r="E202" i="26"/>
  <c r="E208" i="26" s="1"/>
  <c r="N203" i="2"/>
  <c r="N208" i="2" s="1"/>
  <c r="N204" i="1"/>
  <c r="N208" i="1" s="1"/>
  <c r="N201" i="26"/>
  <c r="N208" i="26" s="1"/>
  <c r="N202" i="27"/>
  <c r="N208" i="27" s="1"/>
  <c r="N199" i="24"/>
  <c r="N208" i="24" s="1"/>
  <c r="N200" i="25"/>
  <c r="N208" i="25" s="1"/>
  <c r="N202" i="5"/>
  <c r="N203" i="6"/>
  <c r="N204" i="7"/>
  <c r="A10" i="12"/>
  <c r="A190" i="13"/>
  <c r="K204" i="6"/>
  <c r="K203" i="5"/>
  <c r="N199" i="9"/>
  <c r="N208" i="9" s="1"/>
  <c r="N200" i="10"/>
  <c r="N203" i="13"/>
  <c r="N202" i="12"/>
  <c r="N201" i="11"/>
  <c r="N204" i="14"/>
  <c r="A7" i="21" l="1"/>
  <c r="A187" i="22"/>
  <c r="A9" i="20"/>
  <c r="A189" i="21"/>
  <c r="A8" i="19"/>
  <c r="A188" i="20"/>
  <c r="A10" i="11"/>
  <c r="A190" i="12"/>
  <c r="A9" i="19" l="1"/>
  <c r="A189" i="20"/>
  <c r="A8" i="18"/>
  <c r="A188" i="19"/>
  <c r="A7" i="20"/>
  <c r="A187" i="21"/>
  <c r="A10" i="10"/>
  <c r="A190" i="11"/>
  <c r="A8" i="17" l="1"/>
  <c r="A188" i="18"/>
  <c r="A7" i="19"/>
  <c r="A187" i="20"/>
  <c r="A9" i="18"/>
  <c r="A189" i="19"/>
  <c r="A10" i="9"/>
  <c r="A190" i="10"/>
  <c r="A7" i="18" l="1"/>
  <c r="A187" i="19"/>
  <c r="A9" i="17"/>
  <c r="A189" i="18"/>
  <c r="A8" i="16"/>
  <c r="A188" i="17"/>
  <c r="A10" i="8"/>
  <c r="A190" i="9"/>
  <c r="A9" i="16" l="1"/>
  <c r="A189" i="17"/>
  <c r="A8" i="15"/>
  <c r="A188" i="16"/>
  <c r="A7" i="17"/>
  <c r="A187" i="18"/>
  <c r="A10" i="7"/>
  <c r="A190" i="8"/>
  <c r="A8" i="14" l="1"/>
  <c r="A188" i="15"/>
  <c r="A7" i="16"/>
  <c r="A187" i="17"/>
  <c r="A9" i="15"/>
  <c r="A189" i="16"/>
  <c r="A10" i="6"/>
  <c r="A190" i="7"/>
  <c r="A7" i="15" l="1"/>
  <c r="A187" i="16"/>
  <c r="A9" i="14"/>
  <c r="A189" i="15"/>
  <c r="A8" i="13"/>
  <c r="A188" i="14"/>
  <c r="A10" i="5"/>
  <c r="A190" i="5" s="1"/>
  <c r="A190" i="6"/>
  <c r="A9" i="13" l="1"/>
  <c r="A189" i="14"/>
  <c r="A8" i="12"/>
  <c r="A188" i="13"/>
  <c r="A7" i="14"/>
  <c r="A187" i="15"/>
  <c r="A188" i="12" l="1"/>
  <c r="A8" i="11"/>
  <c r="A7" i="13"/>
  <c r="A187" i="14"/>
  <c r="A189" i="13"/>
  <c r="A9" i="12"/>
  <c r="A7" i="12" l="1"/>
  <c r="A187" i="13"/>
  <c r="A189" i="12"/>
  <c r="A9" i="11"/>
  <c r="A188" i="11"/>
  <c r="A8" i="10"/>
  <c r="A189" i="11" l="1"/>
  <c r="A9" i="10"/>
  <c r="A8" i="9"/>
  <c r="A188" i="10"/>
  <c r="A7" i="11"/>
  <c r="A187" i="12"/>
  <c r="A8" i="8" l="1"/>
  <c r="A188" i="9"/>
  <c r="A9" i="9"/>
  <c r="A189" i="10"/>
  <c r="A7" i="10"/>
  <c r="A187" i="11"/>
  <c r="A9" i="8" l="1"/>
  <c r="A189" i="9"/>
  <c r="A187" i="10"/>
  <c r="A7" i="9"/>
  <c r="A8" i="7"/>
  <c r="A188" i="8"/>
  <c r="A7" i="8" l="1"/>
  <c r="A187" i="9"/>
  <c r="A188" i="7"/>
  <c r="A8" i="6"/>
  <c r="A189" i="8"/>
  <c r="A9" i="7"/>
  <c r="A8" i="5" l="1"/>
  <c r="A188" i="5" s="1"/>
  <c r="A188" i="6"/>
  <c r="A9" i="6"/>
  <c r="A189" i="7"/>
  <c r="A7" i="7"/>
  <c r="A187" i="8"/>
  <c r="A9" i="5" l="1"/>
  <c r="A189" i="5" s="1"/>
  <c r="A189" i="6"/>
  <c r="A187" i="7"/>
  <c r="A7" i="6"/>
  <c r="A7" i="5" l="1"/>
  <c r="A187" i="5" s="1"/>
  <c r="A187" i="6"/>
</calcChain>
</file>

<file path=xl/sharedStrings.xml><?xml version="1.0" encoding="utf-8"?>
<sst xmlns="http://schemas.openxmlformats.org/spreadsheetml/2006/main" count="10047" uniqueCount="207">
  <si>
    <r>
      <t>Nährstoffvergleich</t>
    </r>
    <r>
      <rPr>
        <b/>
        <sz val="13"/>
        <rFont val="Arial"/>
        <family val="2"/>
      </rPr>
      <t xml:space="preserve"> für Weinbaubetriebe bzw. den  Betriebszweig Weinbau</t>
    </r>
  </si>
  <si>
    <t>Eintragungen (Mengen, Daten)</t>
  </si>
  <si>
    <t>Eintragung nicht vorgegebener Produkte</t>
  </si>
  <si>
    <t>berechnete Werte</t>
  </si>
  <si>
    <t>Betrieb:</t>
  </si>
  <si>
    <r>
      <t>Flächenangaben</t>
    </r>
    <r>
      <rPr>
        <b/>
        <sz val="8"/>
        <rFont val="Arial"/>
        <family val="2"/>
      </rPr>
      <t xml:space="preserve"> </t>
    </r>
    <r>
      <rPr>
        <b/>
        <sz val="12"/>
        <rFont val="Arial"/>
        <family val="2"/>
      </rPr>
      <t>:</t>
    </r>
  </si>
  <si>
    <t>Gesamtrebfläche</t>
  </si>
  <si>
    <t>ha</t>
  </si>
  <si>
    <t xml:space="preserve">Nicht in Ertrag stehende Rebflächen </t>
  </si>
  <si>
    <r>
      <t xml:space="preserve">(Jungfeldjahr, Rebbrache, Rebschule) </t>
    </r>
    <r>
      <rPr>
        <b/>
        <sz val="10"/>
        <rFont val="Arial"/>
        <family val="2"/>
      </rPr>
      <t/>
    </r>
  </si>
  <si>
    <r>
      <t xml:space="preserve">Ertragsrebfläche, </t>
    </r>
    <r>
      <rPr>
        <sz val="10"/>
        <rFont val="Arial"/>
        <family val="2"/>
      </rPr>
      <t xml:space="preserve">ohne die nicht in Ertrag stehenden </t>
    </r>
  </si>
  <si>
    <r>
      <t xml:space="preserve">Zeitraum </t>
    </r>
    <r>
      <rPr>
        <b/>
        <sz val="11"/>
        <rFont val="Arial"/>
        <family val="2"/>
      </rPr>
      <t>(Kalenderjahr)</t>
    </r>
    <r>
      <rPr>
        <b/>
        <sz val="12"/>
        <rFont val="Arial"/>
        <family val="2"/>
      </rPr>
      <t>:</t>
    </r>
  </si>
  <si>
    <t xml:space="preserve">Flächen (Jungfeldjahr, Rebbrache, Rebschule) </t>
  </si>
  <si>
    <t>Alle folgenden Eintragungen beziehen sich auf die Verwertung oder Erzeugung im Laufe des Betrichtszeitraumes</t>
  </si>
  <si>
    <r>
      <t>A) Nährstoffzufuhren</t>
    </r>
    <r>
      <rPr>
        <sz val="10"/>
        <rFont val="Arial"/>
      </rPr>
      <t xml:space="preserve"> </t>
    </r>
    <r>
      <rPr>
        <b/>
        <sz val="10"/>
        <color indexed="12"/>
        <rFont val="Arial"/>
        <family val="2"/>
      </rPr>
      <t>(Zukäufe und andere Übernahmen sowie N-Bindung durch Leguminosen)</t>
    </r>
  </si>
  <si>
    <t>mineralische Düngemittel</t>
  </si>
  <si>
    <t xml:space="preserve">ausgebrachte </t>
  </si>
  <si>
    <t xml:space="preserve">  kg Nährstoff / t Dünger</t>
  </si>
  <si>
    <t xml:space="preserve">    kg gesamt</t>
  </si>
  <si>
    <t>Mengen</t>
  </si>
  <si>
    <t>N</t>
  </si>
  <si>
    <r>
      <t>P</t>
    </r>
    <r>
      <rPr>
        <b/>
        <vertAlign val="subscript"/>
        <sz val="10"/>
        <rFont val="Arial"/>
        <family val="2"/>
      </rPr>
      <t>2</t>
    </r>
    <r>
      <rPr>
        <b/>
        <sz val="10"/>
        <rFont val="Arial"/>
        <family val="2"/>
      </rPr>
      <t>O</t>
    </r>
    <r>
      <rPr>
        <b/>
        <vertAlign val="subscript"/>
        <sz val="10"/>
        <rFont val="Arial"/>
        <family val="2"/>
      </rPr>
      <t>5</t>
    </r>
  </si>
  <si>
    <t>Mehrnährstoff-Dünger</t>
  </si>
  <si>
    <t>Nitrophoska perfekt</t>
  </si>
  <si>
    <t>t</t>
  </si>
  <si>
    <t>Nitrophoska Mg plus</t>
  </si>
  <si>
    <t>Entec perfekt</t>
  </si>
  <si>
    <t>Nitroka plus</t>
  </si>
  <si>
    <t>Stickstoffmagnesia, Nitromag</t>
  </si>
  <si>
    <t>Kalimagnesia (Patent-Kali)</t>
  </si>
  <si>
    <t>Stickstoff-Dünger</t>
  </si>
  <si>
    <t>Kalkammonsalpeter</t>
  </si>
  <si>
    <t xml:space="preserve"> -</t>
  </si>
  <si>
    <t>Ammonsulfatsalpeter</t>
  </si>
  <si>
    <t>Kalksalpeter</t>
  </si>
  <si>
    <t>schwefelsaures Ammoniak</t>
  </si>
  <si>
    <t>Harnstoff</t>
  </si>
  <si>
    <t>Ammonnitrat-Harnstofflösung (AHL)</t>
  </si>
  <si>
    <t>Basamon stabil; Alzon</t>
  </si>
  <si>
    <t>Entec 26</t>
  </si>
  <si>
    <t>Phosphor-Dünger</t>
  </si>
  <si>
    <t>Superphosphat</t>
  </si>
  <si>
    <t>Triple-Superphosphat</t>
  </si>
  <si>
    <t>Novaphos; Cederan</t>
  </si>
  <si>
    <t>Hyperphosphat - fein (Rohphosphat)</t>
  </si>
  <si>
    <t>Cederan P 23</t>
  </si>
  <si>
    <t>Kalium-Dünger</t>
  </si>
  <si>
    <t>Kornkali mit MgO</t>
  </si>
  <si>
    <t>Kaliumsulfat fein u. granuliert</t>
  </si>
  <si>
    <t>Mg-Dünger</t>
  </si>
  <si>
    <t>Kieserit - fein</t>
  </si>
  <si>
    <t>Kieserit - granuliert</t>
  </si>
  <si>
    <t>Bittersalz</t>
  </si>
  <si>
    <t>Mg-Kalke</t>
  </si>
  <si>
    <t xml:space="preserve"> - </t>
  </si>
  <si>
    <r>
      <t xml:space="preserve">organische Düngemittel </t>
    </r>
    <r>
      <rPr>
        <b/>
        <vertAlign val="superscript"/>
        <sz val="11"/>
        <rFont val="Arial"/>
        <family val="2"/>
      </rPr>
      <t>1</t>
    </r>
  </si>
  <si>
    <r>
      <t xml:space="preserve"> kg Nährstoff/ t bzw. m</t>
    </r>
    <r>
      <rPr>
        <b/>
        <vertAlign val="superscript"/>
        <sz val="10"/>
        <rFont val="Arial"/>
        <family val="2"/>
      </rPr>
      <t>3</t>
    </r>
  </si>
  <si>
    <t>Stroh</t>
  </si>
  <si>
    <t>Festmist, frisch</t>
  </si>
  <si>
    <r>
      <t>Rinder</t>
    </r>
    <r>
      <rPr>
        <sz val="8"/>
        <rFont val="Arial"/>
        <family val="2"/>
      </rPr>
      <t xml:space="preserve"> (25% TS)</t>
    </r>
  </si>
  <si>
    <r>
      <t>Schweine</t>
    </r>
    <r>
      <rPr>
        <sz val="8"/>
        <rFont val="Arial"/>
        <family val="2"/>
      </rPr>
      <t xml:space="preserve"> (25% TS)</t>
    </r>
  </si>
  <si>
    <r>
      <t xml:space="preserve">Baumrinde </t>
    </r>
    <r>
      <rPr>
        <sz val="8"/>
        <rFont val="Arial"/>
        <family val="2"/>
      </rPr>
      <t>(1m</t>
    </r>
    <r>
      <rPr>
        <vertAlign val="superscript"/>
        <sz val="8"/>
        <rFont val="Arial"/>
        <family val="2"/>
      </rPr>
      <t>3</t>
    </r>
    <r>
      <rPr>
        <sz val="8"/>
        <rFont val="Arial"/>
        <family val="2"/>
      </rPr>
      <t xml:space="preserve"> = 0,4 t)</t>
    </r>
  </si>
  <si>
    <t>verschiedene Komposte</t>
  </si>
  <si>
    <t>* aktuelle Analysenwerte beachten, ggf. Werte ändern</t>
  </si>
  <si>
    <t>Rindenkompost *</t>
  </si>
  <si>
    <t>weitere Sekundärrohstoffdünger</t>
  </si>
  <si>
    <t>organische Handelsdüngemittel</t>
  </si>
  <si>
    <t>Rapsschrot</t>
  </si>
  <si>
    <t>Abschätzung der N-Bindung durch Leguminosen (kg N/ha)</t>
  </si>
  <si>
    <t>(nach B. Ziegler, DLR-Rheinpfalz)</t>
  </si>
  <si>
    <t>N-Bindung in kg /ha bei einem Flächen-anteil an begrüntem Boden von ….</t>
  </si>
  <si>
    <t>Wirtschaftsdünger im Weinbau</t>
  </si>
  <si>
    <t>(jede 2. Gasse)</t>
  </si>
  <si>
    <t>(ganzflächig)</t>
  </si>
  <si>
    <r>
      <t>m</t>
    </r>
    <r>
      <rPr>
        <vertAlign val="superscript"/>
        <sz val="10"/>
        <rFont val="Arial"/>
      </rPr>
      <t>3</t>
    </r>
  </si>
  <si>
    <r>
      <t>m</t>
    </r>
    <r>
      <rPr>
        <vertAlign val="superscript"/>
        <sz val="10"/>
        <rFont val="Arial"/>
        <family val="2"/>
      </rPr>
      <t>3</t>
    </r>
  </si>
  <si>
    <r>
      <t>N-Bindung durch Leguminosen</t>
    </r>
    <r>
      <rPr>
        <vertAlign val="superscript"/>
        <sz val="11"/>
        <rFont val="Arial"/>
        <family val="2"/>
      </rPr>
      <t xml:space="preserve"> 3</t>
    </r>
  </si>
  <si>
    <t xml:space="preserve">  Rebfläche</t>
  </si>
  <si>
    <t xml:space="preserve">  N-Bindung</t>
  </si>
  <si>
    <t>kg gesamt</t>
  </si>
  <si>
    <t xml:space="preserve">      (ha)</t>
  </si>
  <si>
    <t xml:space="preserve">    (kg/ha)</t>
  </si>
  <si>
    <t xml:space="preserve">Beispiel: </t>
  </si>
  <si>
    <r>
      <t>§</t>
    </r>
    <r>
      <rPr>
        <sz val="7"/>
        <color indexed="8"/>
        <rFont val="Times New Roman"/>
        <family val="1"/>
      </rPr>
      <t xml:space="preserve">         </t>
    </r>
    <r>
      <rPr>
        <i/>
        <sz val="10"/>
        <color indexed="8"/>
        <rFont val="Arial"/>
        <family val="2"/>
      </rPr>
      <t xml:space="preserve">Wintergründüngung in jeder 2. Gasse mit Wickroggen; </t>
    </r>
  </si>
  <si>
    <r>
      <t>B) Nährstoffabfuhren</t>
    </r>
    <r>
      <rPr>
        <sz val="10"/>
        <color indexed="10"/>
        <rFont val="Arial"/>
        <family val="2"/>
      </rPr>
      <t/>
    </r>
  </si>
  <si>
    <t>Produkte zur Vermarktung</t>
  </si>
  <si>
    <t xml:space="preserve">  Mengen in </t>
  </si>
  <si>
    <t>kg Nährstoff/ t bzw. 1000 l</t>
  </si>
  <si>
    <t xml:space="preserve">  t bzw. 1000 l</t>
  </si>
  <si>
    <t>Trauben / Maische</t>
  </si>
  <si>
    <t xml:space="preserve">Most </t>
  </si>
  <si>
    <t>1000 l</t>
  </si>
  <si>
    <t>Wein</t>
  </si>
  <si>
    <r>
      <t>Weinhefe</t>
    </r>
    <r>
      <rPr>
        <sz val="8"/>
        <rFont val="Arial"/>
        <family val="2"/>
      </rPr>
      <t xml:space="preserve"> (flüssig, 20% TS)</t>
    </r>
  </si>
  <si>
    <t>Produkte zur Entsorgung</t>
  </si>
  <si>
    <t>(wenn nicht als Wirtschaftsdünger verwendet)</t>
  </si>
  <si>
    <t>C) Berechnung des Nährstoffvergleiches</t>
  </si>
  <si>
    <t>MgO</t>
  </si>
  <si>
    <t>Differenzen (Nährstoffzufuhr - Nährstoffabfuhr) in kg gesamt</t>
  </si>
  <si>
    <t>Differenzen in kg pro ha Ertragsfläche</t>
  </si>
  <si>
    <t>Ort, Datum, Unterschrift des Betriebsleiters</t>
  </si>
  <si>
    <t xml:space="preserve"> - Handelsdünger, betriebsfremde Wirtschaftsdünger und Sekundärrohstoffdünger sowie </t>
  </si>
  <si>
    <t xml:space="preserve"> - Reststoffe aus Produkten zur Weiterverarbeitung, die als Wirtschaftsdünger im eigenen Betrieb verwendet </t>
  </si>
  <si>
    <t xml:space="preserve">   werden (z.B. Trester von zugekauften von Trauben)</t>
  </si>
  <si>
    <t xml:space="preserve">Die Angaben zu den Nährstoffen Kalium und Magnesium sind freiwillig und dienen lediglich zur Orientierung </t>
  </si>
  <si>
    <t>des Betreiebsleiters</t>
  </si>
  <si>
    <t xml:space="preserve">Zur Erfassung des Stickstoffanteils, der durch Leguminosen (z.B. Klee, Wicken) in Begrünungen aus der Luft </t>
  </si>
  <si>
    <t xml:space="preserve">gebunden wird, ist eine Schätzung des Deckungsgrades der Leguminosen im Begrüngungsbestand erforderlich. </t>
  </si>
  <si>
    <t>Dr. B. Prior, DLR - Rheinhessen-Nahe-Hunsrück</t>
  </si>
  <si>
    <t xml:space="preserve">Nährstoffvergleich im Durchschnitt mehrerer aufeinander folgender Jahre </t>
  </si>
  <si>
    <t>für Weinbaubetriebe bzw. den  Betriebszweig Weinbau</t>
  </si>
  <si>
    <t>Düngejahr (Kalenderjahr):</t>
  </si>
  <si>
    <t>Jahr</t>
  </si>
  <si>
    <t xml:space="preserve">             freiwillige Angaben (keine Pflicht)</t>
  </si>
  <si>
    <t>kg/ha</t>
  </si>
  <si>
    <t>Vorjahr</t>
  </si>
  <si>
    <t>Düngejahr</t>
  </si>
  <si>
    <t xml:space="preserve">Durchschnittlicher </t>
  </si>
  <si>
    <t>Überschuss</t>
  </si>
  <si>
    <t xml:space="preserve">    Düngejahr + 2 Vorjahre</t>
  </si>
  <si>
    <t xml:space="preserve">                 N</t>
  </si>
  <si>
    <r>
      <t xml:space="preserve">            P</t>
    </r>
    <r>
      <rPr>
        <b/>
        <vertAlign val="subscript"/>
        <sz val="11"/>
        <rFont val="Arial"/>
        <family val="2"/>
      </rPr>
      <t>2</t>
    </r>
    <r>
      <rPr>
        <b/>
        <sz val="11"/>
        <rFont val="Arial"/>
        <family val="2"/>
      </rPr>
      <t>O</t>
    </r>
    <r>
      <rPr>
        <b/>
        <vertAlign val="subscript"/>
        <sz val="11"/>
        <rFont val="Arial"/>
        <family val="2"/>
      </rPr>
      <t>5</t>
    </r>
  </si>
  <si>
    <r>
      <t xml:space="preserve">Differenzen </t>
    </r>
    <r>
      <rPr>
        <b/>
        <sz val="11"/>
        <rFont val="Arial"/>
        <family val="2"/>
      </rPr>
      <t>(Nährstoffzufuhr - Nährstoffabfuhr)</t>
    </r>
    <r>
      <rPr>
        <b/>
        <sz val="12"/>
        <rFont val="Arial"/>
        <family val="2"/>
      </rPr>
      <t xml:space="preserve"> der zurückliegenden Düngejahre in kg/ha</t>
    </r>
  </si>
  <si>
    <t>Rizinussschrot</t>
  </si>
  <si>
    <t>weitere Produkte</t>
  </si>
  <si>
    <t>Parzellengruppe 1</t>
  </si>
  <si>
    <t>Parzellengruppe 2</t>
  </si>
  <si>
    <t>Parzellengruppe 3</t>
  </si>
  <si>
    <t>Parzellengruppe 4</t>
  </si>
  <si>
    <t>Hierfür sind alle einheitlichen (mit ähnlich hohem Leguminosenanteil in der Begrünung) Parzellen zusammen-</t>
  </si>
  <si>
    <t>zufassen. Die nebenstehende Tabelle erlaubt mit Hilfe des Leguminosenanteils eine Schätzung der N-Bindung.</t>
  </si>
  <si>
    <t>Übernahme aus Nährstoffvergleichen</t>
  </si>
  <si>
    <t>Verordnung über die Anwendung von Düngemitteln, 
Bodenhilfsstoffen, Kultursustraten und Pflanzenhilfs-
mitteln nach den Grundsätzen der guten fachlichen 
Praxis beim Düngen (Düngeverordnung - DüV)</t>
  </si>
  <si>
    <t>Anmerkung:</t>
  </si>
  <si>
    <t>Kommt es zu einer Änderung oder Neufassung der Düngeverordnung, welche sich auch auf die Erstellung von Nährstoffvergleichen auswirkt, verlieren die nachfolgenden Daten-blätter dieser Excelanwendung an Gütigkeit.</t>
  </si>
  <si>
    <t>nach den Grundsätzen der</t>
  </si>
  <si>
    <t>für Weinbaubetriebe bzw. den Betriebszweig Weinbau</t>
  </si>
  <si>
    <t>60er Kali "gran"</t>
  </si>
  <si>
    <t xml:space="preserve">Eintragungen (Übernahme aus zurückliegenden </t>
  </si>
  <si>
    <t>Nährstoffvergleichen)</t>
  </si>
  <si>
    <r>
      <t>Nährstoffzufuhr (kg / ha)</t>
    </r>
    <r>
      <rPr>
        <sz val="12"/>
        <rFont val="Arial"/>
        <family val="2"/>
      </rPr>
      <t xml:space="preserve">    </t>
    </r>
  </si>
  <si>
    <r>
      <t>Summen Nährstoffzufuhren (kg gesamt)</t>
    </r>
    <r>
      <rPr>
        <sz val="12"/>
        <rFont val="Arial"/>
        <family val="2"/>
      </rPr>
      <t xml:space="preserve">    </t>
    </r>
  </si>
  <si>
    <t>Summen Nährstoffabfuhren (kg gesamt)</t>
  </si>
  <si>
    <t>Veröffentlicht im Bundesgesetzblatt Jahrgang 2017 Teil I Nr. 32, ausgegeben zu Bonn am 1. Juni 2017</t>
  </si>
  <si>
    <t>Ob die in diesen Tabellenblättern zugrundegelegten rechtlichen Vorgaben der Dünge-verordnung über diesen langen Zeitraum ihre Gültigkeit behalten, ist ungewiss.</t>
  </si>
  <si>
    <r>
      <t xml:space="preserve">Kontrollwert: Durchschnitt der letzten 6 Jahre </t>
    </r>
    <r>
      <rPr>
        <b/>
        <sz val="10"/>
        <rFont val="Arial"/>
        <family val="2"/>
      </rPr>
      <t>max. 10 kg P</t>
    </r>
    <r>
      <rPr>
        <b/>
        <vertAlign val="subscript"/>
        <sz val="10"/>
        <rFont val="Arial"/>
        <family val="2"/>
      </rPr>
      <t>2</t>
    </r>
    <r>
      <rPr>
        <b/>
        <sz val="10"/>
        <rFont val="Arial"/>
        <family val="2"/>
      </rPr>
      <t>O</t>
    </r>
    <r>
      <rPr>
        <b/>
        <vertAlign val="subscript"/>
        <sz val="10"/>
        <rFont val="Arial"/>
        <family val="2"/>
      </rPr>
      <t>5</t>
    </r>
    <r>
      <rPr>
        <b/>
        <sz val="10"/>
        <rFont val="Arial"/>
        <family val="2"/>
      </rPr>
      <t>/ha</t>
    </r>
  </si>
  <si>
    <t>Düngejahr+5 Vorjahre</t>
  </si>
  <si>
    <r>
      <t xml:space="preserve">Kontrollwert: Durchschnitt der letzten 3 Jahre </t>
    </r>
    <r>
      <rPr>
        <b/>
        <sz val="10"/>
        <color rgb="FFFF0000"/>
        <rFont val="Arial"/>
        <family val="2"/>
      </rPr>
      <t>max. 50 kg N/ha</t>
    </r>
  </si>
  <si>
    <r>
      <t xml:space="preserve">Kontrollwert: Durchschnitt der letzten 6 Jahre </t>
    </r>
    <r>
      <rPr>
        <b/>
        <sz val="10"/>
        <color rgb="FF0000FF"/>
        <rFont val="Arial"/>
        <family val="2"/>
      </rPr>
      <t>max. 10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</si>
  <si>
    <r>
      <t>Kontrollwert: Durchschnitt der letzten 3 Jahre</t>
    </r>
    <r>
      <rPr>
        <sz val="10"/>
        <color rgb="FFFF0000"/>
        <rFont val="Arial"/>
        <family val="2"/>
      </rPr>
      <t xml:space="preserve"> </t>
    </r>
    <r>
      <rPr>
        <b/>
        <sz val="10"/>
        <color rgb="FFFF0000"/>
        <rFont val="Arial"/>
        <family val="2"/>
      </rPr>
      <t>max. 50 kg N/ha</t>
    </r>
  </si>
  <si>
    <r>
      <t>Kontrollwert: Durchschnitt der letzten 6 Jahre</t>
    </r>
    <r>
      <rPr>
        <sz val="10"/>
        <color rgb="FF0000FF"/>
        <rFont val="Arial"/>
        <family val="2"/>
      </rPr>
      <t xml:space="preserve"> </t>
    </r>
    <r>
      <rPr>
        <b/>
        <sz val="10"/>
        <color rgb="FF0000FF"/>
        <rFont val="Arial"/>
        <family val="2"/>
      </rPr>
      <t>max. 10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</si>
  <si>
    <t xml:space="preserve"> je ha u. Jahre</t>
  </si>
  <si>
    <r>
      <t>K</t>
    </r>
    <r>
      <rPr>
        <b/>
        <vertAlign val="subscript"/>
        <sz val="10"/>
        <rFont val="Arial"/>
        <family val="2"/>
      </rPr>
      <t>2</t>
    </r>
    <r>
      <rPr>
        <b/>
        <sz val="10"/>
        <rFont val="Arial"/>
        <family val="2"/>
      </rPr>
      <t xml:space="preserve">O </t>
    </r>
    <r>
      <rPr>
        <b/>
        <vertAlign val="superscript"/>
        <sz val="10"/>
        <rFont val="Arial"/>
        <family val="2"/>
      </rPr>
      <t>2</t>
    </r>
  </si>
  <si>
    <r>
      <t xml:space="preserve">MgO </t>
    </r>
    <r>
      <rPr>
        <b/>
        <vertAlign val="superscript"/>
        <sz val="10"/>
        <rFont val="Arial"/>
        <family val="2"/>
      </rPr>
      <t>2</t>
    </r>
  </si>
  <si>
    <r>
      <t>K</t>
    </r>
    <r>
      <rPr>
        <b/>
        <vertAlign val="subscript"/>
        <sz val="10"/>
        <rFont val="Arial"/>
        <family val="2"/>
      </rPr>
      <t>2</t>
    </r>
    <r>
      <rPr>
        <b/>
        <sz val="10"/>
        <rFont val="Arial"/>
        <family val="2"/>
      </rPr>
      <t>O</t>
    </r>
  </si>
  <si>
    <r>
      <t xml:space="preserve">           K</t>
    </r>
    <r>
      <rPr>
        <b/>
        <vertAlign val="subscript"/>
        <sz val="11"/>
        <rFont val="Arial"/>
        <family val="2"/>
      </rPr>
      <t>2</t>
    </r>
    <r>
      <rPr>
        <b/>
        <sz val="11"/>
        <rFont val="Arial"/>
        <family val="2"/>
      </rPr>
      <t xml:space="preserve">O </t>
    </r>
    <r>
      <rPr>
        <b/>
        <vertAlign val="superscript"/>
        <sz val="11"/>
        <rFont val="Arial"/>
        <family val="2"/>
      </rPr>
      <t>3</t>
    </r>
  </si>
  <si>
    <r>
      <t xml:space="preserve">           MgO </t>
    </r>
    <r>
      <rPr>
        <b/>
        <vertAlign val="superscript"/>
        <sz val="11"/>
        <rFont val="Arial"/>
        <family val="2"/>
      </rPr>
      <t>3</t>
    </r>
  </si>
  <si>
    <t>Die folgenden Tabellenblätter zur Erstellung der Nährstoffvergleiche sind vom Inkrafttreten der "neuen" Düngeverordnung im Jahr 2017 bis zum Jahr 2041 angelegt. Die hohe Anzahl bereits vorgegebener Jahre dient zur automatischen Berechnung von Mehrjahresdurchschnitten der Nährstoffüberschüsse (Kontrollwerte). Diese sind jeweils unter der Tabelle des Nährstoffvergleiches angehängt.</t>
  </si>
  <si>
    <t>Vinasse</t>
  </si>
  <si>
    <t>Haarmehlpellets</t>
  </si>
  <si>
    <t>Reststoffe aus Zukauf von …</t>
  </si>
  <si>
    <t>Trauben</t>
  </si>
  <si>
    <t>Most</t>
  </si>
  <si>
    <t>wenn Rückführung aller Reststoffe (Trester, Hefe, Mosttrub) aus Zukauf</t>
  </si>
  <si>
    <t>nur, wenn diese aus betriebsfremden Produkten entstammen (z.B. Zukauf)</t>
  </si>
  <si>
    <r>
      <t>(Erzeugte Produkte zur Vermarktung u. Restprodukte zur Entsorgung</t>
    </r>
    <r>
      <rPr>
        <b/>
        <sz val="10"/>
        <color indexed="12"/>
        <rFont val="Arial"/>
        <family val="2"/>
      </rPr>
      <t>)</t>
    </r>
  </si>
  <si>
    <r>
      <t xml:space="preserve">Tresterkompost       </t>
    </r>
    <r>
      <rPr>
        <sz val="8"/>
        <rFont val="Arial"/>
        <family val="2"/>
      </rPr>
      <t>(40% TS)</t>
    </r>
  </si>
  <si>
    <r>
      <t xml:space="preserve">Trester     </t>
    </r>
    <r>
      <rPr>
        <sz val="5"/>
        <rFont val="Arial"/>
        <family val="2"/>
      </rPr>
      <t xml:space="preserve">   </t>
    </r>
    <r>
      <rPr>
        <sz val="10"/>
        <rFont val="Arial"/>
        <family val="2"/>
      </rPr>
      <t xml:space="preserve"> </t>
    </r>
    <r>
      <rPr>
        <sz val="8"/>
        <rFont val="Arial"/>
        <family val="2"/>
      </rPr>
      <t xml:space="preserve">  </t>
    </r>
    <r>
      <rPr>
        <sz val="10"/>
        <rFont val="Arial"/>
        <family val="2"/>
      </rPr>
      <t xml:space="preserve">          </t>
    </r>
    <r>
      <rPr>
        <sz val="8"/>
        <rFont val="Arial"/>
        <family val="2"/>
      </rPr>
      <t>(1 t = 2m</t>
    </r>
    <r>
      <rPr>
        <vertAlign val="superscript"/>
        <sz val="8"/>
        <rFont val="Arial"/>
        <family val="2"/>
      </rPr>
      <t>3</t>
    </r>
    <r>
      <rPr>
        <sz val="8"/>
        <rFont val="Arial"/>
        <family val="2"/>
      </rPr>
      <t>)</t>
    </r>
  </si>
  <si>
    <r>
      <t xml:space="preserve">Mosttrub, flüssig </t>
    </r>
    <r>
      <rPr>
        <sz val="9"/>
        <rFont val="Arial"/>
        <family val="2"/>
      </rPr>
      <t xml:space="preserve">  </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</si>
  <si>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Mosttrub, </t>
    </r>
    <r>
      <rPr>
        <sz val="8"/>
        <rFont val="Arial"/>
        <family val="2"/>
      </rPr>
      <t>flüssig</t>
    </r>
    <r>
      <rPr>
        <sz val="10"/>
        <rFont val="Arial"/>
      </rPr>
      <t xml:space="preserve">   </t>
    </r>
    <r>
      <rPr>
        <sz val="8"/>
        <rFont val="Arial"/>
        <family val="2"/>
      </rPr>
      <t xml:space="preserve">  </t>
    </r>
    <r>
      <rPr>
        <sz val="10"/>
        <rFont val="Arial"/>
      </rPr>
      <t xml:space="preserve"> </t>
    </r>
    <r>
      <rPr>
        <sz val="8"/>
        <rFont val="Arial"/>
        <family val="2"/>
      </rPr>
      <t>(1 t = 1m</t>
    </r>
    <r>
      <rPr>
        <vertAlign val="superscript"/>
        <sz val="8"/>
        <rFont val="Arial"/>
        <family val="2"/>
      </rPr>
      <t>3</t>
    </r>
    <r>
      <rPr>
        <sz val="8"/>
        <rFont val="Arial"/>
        <family val="2"/>
      </rPr>
      <t>)</t>
    </r>
  </si>
  <si>
    <r>
      <t xml:space="preserve">Trester                </t>
    </r>
    <r>
      <rPr>
        <sz val="8"/>
        <rFont val="Arial"/>
        <family val="2"/>
      </rPr>
      <t xml:space="preserve">  (1 t = 2 m</t>
    </r>
    <r>
      <rPr>
        <vertAlign val="superscript"/>
        <sz val="8"/>
        <rFont val="Arial"/>
        <family val="2"/>
      </rPr>
      <t>3</t>
    </r>
    <r>
      <rPr>
        <sz val="8"/>
        <rFont val="Arial"/>
        <family val="2"/>
      </rPr>
      <t>)</t>
    </r>
  </si>
  <si>
    <t>Ort, Datum, Unterschrift des Betriebsinhabers</t>
  </si>
  <si>
    <r>
      <t xml:space="preserve">Rebholz </t>
    </r>
    <r>
      <rPr>
        <sz val="8"/>
        <rFont val="Arial"/>
        <family val="2"/>
      </rPr>
      <t>(2,5-5 t Edelreiser / ha)</t>
    </r>
  </si>
  <si>
    <r>
      <t>Schafe</t>
    </r>
    <r>
      <rPr>
        <sz val="8"/>
        <rFont val="Arial"/>
        <family val="2"/>
      </rPr>
      <t xml:space="preserve"> (30% TS)</t>
    </r>
  </si>
  <si>
    <r>
      <t>Pferde</t>
    </r>
    <r>
      <rPr>
        <sz val="8"/>
        <rFont val="Arial"/>
        <family val="2"/>
      </rPr>
      <t xml:space="preserve"> (30% TS)</t>
    </r>
  </si>
  <si>
    <r>
      <t xml:space="preserve">Geflügel </t>
    </r>
    <r>
      <rPr>
        <sz val="8"/>
        <rFont val="Arial"/>
        <family val="2"/>
      </rPr>
      <t>(50%TS)</t>
    </r>
  </si>
  <si>
    <r>
      <t xml:space="preserve">Kontrollwert: Durchschnitt der letzten 3 Jahre </t>
    </r>
    <r>
      <rPr>
        <b/>
        <sz val="10"/>
        <color rgb="FFFF0000"/>
        <rFont val="Arial"/>
        <family val="2"/>
      </rPr>
      <t>max. 50 kg N/ha</t>
    </r>
    <r>
      <rPr>
        <b/>
        <sz val="9"/>
        <rFont val="Arial"/>
        <family val="2"/>
      </rPr>
      <t/>
    </r>
  </si>
  <si>
    <t>Vorsicht: Gefahr der P-Kontrollwertüberschreitung durch P-haltige Mehrnährstoffdünger</t>
  </si>
  <si>
    <t>Der geforderte Nährstoffvergleich ist als Flächenbilanz zu verstehen. Es sind also die Nährstoffzufuhren auf und die Nährstoffababfuhren von den landwirtschaftlich genutzten Flächen zu verbuchen. Alle bewirtschafteten Flächen werden dabei zu einem Nährstoffvergleich zusammengefasst.</t>
  </si>
  <si>
    <t>Übernahme aus Eintragungen 2017</t>
  </si>
  <si>
    <t>Excel-Anwendung zur Erstellung von 
Nährstoffvergleichen</t>
  </si>
  <si>
    <t>Holzhäcksel &gt; 40 mm *</t>
  </si>
  <si>
    <t>Deckungsgrad Leguminosen in Begrünung (%)</t>
  </si>
  <si>
    <t>(jede Gasse)</t>
  </si>
  <si>
    <r>
      <t>§</t>
    </r>
    <r>
      <rPr>
        <sz val="7"/>
        <color indexed="8"/>
        <rFont val="Times New Roman"/>
        <family val="1"/>
      </rPr>
      <t xml:space="preserve">         </t>
    </r>
    <r>
      <rPr>
        <i/>
        <sz val="10"/>
        <color indexed="8"/>
        <rFont val="Arial"/>
        <family val="2"/>
      </rPr>
      <t xml:space="preserve">Anteil der Winterwicken im Frühjahr vor dem Einarbeiten 50%. </t>
    </r>
  </si>
  <si>
    <r>
      <t>è</t>
    </r>
    <r>
      <rPr>
        <i/>
        <sz val="10"/>
        <color indexed="8"/>
        <rFont val="Arial"/>
        <family val="2"/>
      </rPr>
      <t xml:space="preserve"> Ergebnis: N-Bindung = 16 kg N/ha</t>
    </r>
  </si>
  <si>
    <r>
      <t>Bio(abfall)kompost</t>
    </r>
    <r>
      <rPr>
        <sz val="9"/>
        <rFont val="Arial"/>
        <family val="2"/>
      </rPr>
      <t xml:space="preserve"> </t>
    </r>
    <r>
      <rPr>
        <sz val="6"/>
        <rFont val="Arial"/>
        <family val="2"/>
      </rPr>
      <t xml:space="preserve">(52% TS) </t>
    </r>
    <r>
      <rPr>
        <sz val="10"/>
        <rFont val="Arial"/>
        <family val="2"/>
      </rPr>
      <t>*</t>
    </r>
  </si>
  <si>
    <r>
      <t>Grünschnittkompost</t>
    </r>
    <r>
      <rPr>
        <sz val="8"/>
        <rFont val="Arial"/>
        <family val="2"/>
      </rPr>
      <t xml:space="preserve"> </t>
    </r>
    <r>
      <rPr>
        <sz val="6"/>
        <rFont val="Arial"/>
        <family val="2"/>
      </rPr>
      <t>(64% TS)</t>
    </r>
    <r>
      <rPr>
        <sz val="10"/>
        <rFont val="Arial"/>
        <family val="2"/>
      </rPr>
      <t xml:space="preserve"> *</t>
    </r>
  </si>
  <si>
    <r>
      <t>Filtrationskieselgur</t>
    </r>
    <r>
      <rPr>
        <sz val="8"/>
        <rFont val="Arial"/>
        <family val="2"/>
      </rPr>
      <t xml:space="preserve">   (40% TS)</t>
    </r>
  </si>
  <si>
    <r>
      <t xml:space="preserve">Kontrollwert: Durchschnitt der letzten 3 Jahre </t>
    </r>
    <r>
      <rPr>
        <b/>
        <sz val="10"/>
        <color rgb="FFFF0000"/>
        <rFont val="Arial"/>
        <family val="2"/>
      </rPr>
      <t>max. 56,6 kg N/ha</t>
    </r>
    <r>
      <rPr>
        <sz val="9"/>
        <rFont val="Arial"/>
        <family val="2"/>
      </rPr>
      <t xml:space="preserve"> (reduziert sich bis 2020 auf max. 50 kg N/ha)</t>
    </r>
  </si>
  <si>
    <t>Wein / Schlempe ohne Hefe</t>
  </si>
  <si>
    <r>
      <t xml:space="preserve">Weinhefe, </t>
    </r>
    <r>
      <rPr>
        <sz val="8"/>
        <rFont val="Arial"/>
        <family val="2"/>
      </rPr>
      <t>30% TM</t>
    </r>
    <r>
      <rPr>
        <sz val="10"/>
        <rFont val="Arial"/>
      </rPr>
      <t xml:space="preserve">   </t>
    </r>
    <r>
      <rPr>
        <sz val="8"/>
        <rFont val="Arial"/>
        <family val="2"/>
      </rPr>
      <t>(1 t = 1m</t>
    </r>
    <r>
      <rPr>
        <vertAlign val="superscript"/>
        <sz val="8"/>
        <rFont val="Arial"/>
        <family val="2"/>
      </rPr>
      <t>3</t>
    </r>
    <r>
      <rPr>
        <sz val="8"/>
        <rFont val="Arial"/>
        <family val="2"/>
      </rPr>
      <t>)</t>
    </r>
  </si>
  <si>
    <r>
      <t xml:space="preserve">Filtrationskieselgur, </t>
    </r>
    <r>
      <rPr>
        <sz val="8"/>
        <rFont val="Arial"/>
        <family val="2"/>
      </rPr>
      <t>40% TM</t>
    </r>
  </si>
  <si>
    <r>
      <t xml:space="preserve">Filtrationskieselgur, </t>
    </r>
    <r>
      <rPr>
        <sz val="8"/>
        <color rgb="FFFF0000"/>
        <rFont val="Arial"/>
        <family val="2"/>
      </rPr>
      <t>40% TM</t>
    </r>
  </si>
  <si>
    <r>
      <t xml:space="preserve">Weinhefe, </t>
    </r>
    <r>
      <rPr>
        <sz val="8"/>
        <color rgb="FFFF0000"/>
        <rFont val="Arial"/>
        <family val="2"/>
      </rPr>
      <t>30% TM</t>
    </r>
    <r>
      <rPr>
        <sz val="10"/>
        <color rgb="FFFF0000"/>
        <rFont val="Arial"/>
        <family val="2"/>
      </rPr>
      <t xml:space="preserve">   </t>
    </r>
    <r>
      <rPr>
        <sz val="8"/>
        <color rgb="FFFF0000"/>
        <rFont val="Arial"/>
        <family val="2"/>
      </rPr>
      <t>(1 t = 1m</t>
    </r>
    <r>
      <rPr>
        <vertAlign val="superscript"/>
        <sz val="8"/>
        <color rgb="FFFF0000"/>
        <rFont val="Arial"/>
        <family val="2"/>
      </rPr>
      <t>3</t>
    </r>
    <r>
      <rPr>
        <sz val="8"/>
        <color rgb="FFFF0000"/>
        <rFont val="Arial"/>
        <family val="2"/>
      </rPr>
      <t>)</t>
    </r>
  </si>
  <si>
    <r>
      <t>Weinhefe,</t>
    </r>
    <r>
      <rPr>
        <sz val="8"/>
        <rFont val="Arial"/>
        <family val="2"/>
      </rPr>
      <t xml:space="preserve"> 30% TM</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</si>
  <si>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Mosttrub, </t>
    </r>
    <r>
      <rPr>
        <sz val="8"/>
        <rFont val="Arial"/>
        <family val="2"/>
      </rPr>
      <t>flüssig</t>
    </r>
    <r>
      <rPr>
        <sz val="10"/>
        <rFont val="Arial"/>
        <family val="2"/>
      </rPr>
      <t xml:space="preserve">   </t>
    </r>
    <r>
      <rPr>
        <sz val="8"/>
        <rFont val="Arial"/>
        <family val="2"/>
      </rPr>
      <t xml:space="preserve">  </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</si>
  <si>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Weinhefe, </t>
    </r>
    <r>
      <rPr>
        <sz val="8"/>
        <rFont val="Arial"/>
        <family val="2"/>
      </rPr>
      <t>30% TM</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</si>
  <si>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Kontrollwert: Durchschnitt der letzten 3 Jahre </t>
    </r>
    <r>
      <rPr>
        <b/>
        <sz val="10"/>
        <color rgb="FFFF0000"/>
        <rFont val="Arial"/>
        <family val="2"/>
      </rPr>
      <t>max. 53,3 kg N/ha</t>
    </r>
    <r>
      <rPr>
        <sz val="10"/>
        <rFont val="Arial"/>
        <family val="2"/>
      </rPr>
      <t xml:space="preserve"> (Achtung: ab 2020 max. 50 kg N/ha)</t>
    </r>
  </si>
  <si>
    <r>
      <t xml:space="preserve">Kontrollwert: Durchschnitt der letzten 3 Jahre </t>
    </r>
    <r>
      <rPr>
        <b/>
        <sz val="10"/>
        <color rgb="FFFF0000"/>
        <rFont val="Arial"/>
        <family val="2"/>
      </rPr>
      <t>max. 60 kg N/ha</t>
    </r>
    <r>
      <rPr>
        <sz val="10"/>
        <color rgb="FFFF0000"/>
        <rFont val="Arial"/>
        <family val="2"/>
      </rPr>
      <t xml:space="preserve"> </t>
    </r>
    <r>
      <rPr>
        <sz val="9"/>
        <rFont val="Arial"/>
        <family val="2"/>
      </rPr>
      <t>(reduziert sich bis 2020 auf max. 50 kg N/ha)</t>
    </r>
  </si>
  <si>
    <r>
      <t xml:space="preserve">Kontrollwert: Durchschnitt der letzten 6 Jahre </t>
    </r>
    <r>
      <rPr>
        <b/>
        <sz val="10"/>
        <color rgb="FF0000FF"/>
        <rFont val="Arial"/>
        <family val="2"/>
      </rPr>
      <t>max. 18,3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(reduziert sich bis 2023 auf</t>
    </r>
  </si>
  <si>
    <r>
      <t>max. 10 kg P</t>
    </r>
    <r>
      <rPr>
        <vertAlign val="subscript"/>
        <sz val="10"/>
        <rFont val="Arial"/>
        <family val="2"/>
      </rPr>
      <t>2</t>
    </r>
    <r>
      <rPr>
        <sz val="10"/>
        <rFont val="Arial"/>
        <family val="2"/>
      </rPr>
      <t>O</t>
    </r>
    <r>
      <rPr>
        <vertAlign val="subscript"/>
        <sz val="10"/>
        <rFont val="Arial"/>
        <family val="2"/>
      </rPr>
      <t>5</t>
    </r>
    <r>
      <rPr>
        <sz val="10"/>
        <rFont val="Arial"/>
        <family val="2"/>
      </rPr>
      <t>/ha)</t>
    </r>
  </si>
  <si>
    <r>
      <t xml:space="preserve">Kontrollwert: Durchschnitt der letzten 6 Jahre </t>
    </r>
    <r>
      <rPr>
        <b/>
        <sz val="10"/>
        <color rgb="FF0000FF"/>
        <rFont val="Arial"/>
        <family val="2"/>
      </rPr>
      <t>max. 20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 xml:space="preserve">/ha </t>
    </r>
    <r>
      <rPr>
        <sz val="10"/>
        <rFont val="Arial"/>
        <family val="2"/>
      </rPr>
      <t>(reduziert sich bis 2023 auf</t>
    </r>
  </si>
  <si>
    <r>
      <t xml:space="preserve">Kontrollwert: Durchschnitt der letzten 6 Jahre </t>
    </r>
    <r>
      <rPr>
        <b/>
        <sz val="10"/>
        <color rgb="FF0000FF"/>
        <rFont val="Arial"/>
        <family val="2"/>
      </rPr>
      <t>max. 16,6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 xml:space="preserve">/ha </t>
    </r>
    <r>
      <rPr>
        <sz val="10"/>
        <rFont val="Arial"/>
        <family val="2"/>
      </rPr>
      <t xml:space="preserve">(reduziert sich bis 2023 auf </t>
    </r>
  </si>
  <si>
    <r>
      <t xml:space="preserve">Kontrollwert: Durchschnitt der letzten 6 Jahre </t>
    </r>
    <r>
      <rPr>
        <b/>
        <sz val="10"/>
        <color rgb="FF0000FF"/>
        <rFont val="Arial"/>
        <family val="2"/>
      </rPr>
      <t>max. 15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(reduziert sich bis 2023 auf </t>
    </r>
  </si>
  <si>
    <r>
      <t xml:space="preserve">Kontrollwert: Durchschnitt der letzten 6 Jahre </t>
    </r>
    <r>
      <rPr>
        <b/>
        <sz val="10"/>
        <color rgb="FF0000FF"/>
        <rFont val="Arial"/>
        <family val="2"/>
      </rPr>
      <t>max. 13,3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(reduziert sich bis 2023 auf </t>
    </r>
  </si>
  <si>
    <r>
      <t xml:space="preserve">Kontrollwert: Durchschnitt der letzten 6 Jahre </t>
    </r>
    <r>
      <rPr>
        <b/>
        <sz val="10"/>
        <color rgb="FF0000FF"/>
        <rFont val="Arial"/>
        <family val="2"/>
      </rPr>
      <t>max. 11,6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(Achtung: ab 2023 max. 10 kg P</t>
    </r>
    <r>
      <rPr>
        <vertAlign val="subscript"/>
        <sz val="10"/>
        <rFont val="Arial"/>
        <family val="2"/>
      </rPr>
      <t>2</t>
    </r>
    <r>
      <rPr>
        <sz val="10"/>
        <rFont val="Arial"/>
        <family val="2"/>
      </rPr>
      <t>O</t>
    </r>
    <r>
      <rPr>
        <vertAlign val="subscript"/>
        <sz val="10"/>
        <rFont val="Arial"/>
        <family val="2"/>
      </rPr>
      <t>5</t>
    </r>
    <r>
      <rPr>
        <sz val="10"/>
        <rFont val="Arial"/>
        <family val="2"/>
      </rPr>
      <t>/ha)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</si>
</sst>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82">
    <font>
      <sz val="10"/>
      <name val="Arial"/>
    </font>
    <font>
      <sz val="10"/>
      <name val="Arial"/>
    </font>
    <font>
      <b/>
      <u/>
      <sz val="14"/>
      <name val="Arial"/>
      <family val="2"/>
    </font>
    <font>
      <b/>
      <sz val="13"/>
      <name val="Arial"/>
      <family val="2"/>
    </font>
    <font>
      <b/>
      <sz val="14"/>
      <name val="Arial"/>
      <family val="2"/>
    </font>
    <font>
      <b/>
      <sz val="12"/>
      <name val="Arial"/>
      <family val="2"/>
    </font>
    <font>
      <i/>
      <sz val="8"/>
      <name val="Arial"/>
      <family val="2"/>
    </font>
    <font>
      <b/>
      <sz val="8"/>
      <name val="Arial"/>
      <family val="2"/>
    </font>
    <font>
      <b/>
      <sz val="10"/>
      <name val="Arial"/>
      <family val="2"/>
    </font>
    <font>
      <sz val="8"/>
      <name val="Arial"/>
      <family val="2"/>
    </font>
    <font>
      <sz val="10"/>
      <name val="Arial"/>
      <family val="2"/>
    </font>
    <font>
      <b/>
      <sz val="11"/>
      <name val="Arial"/>
      <family val="2"/>
    </font>
    <font>
      <b/>
      <sz val="10"/>
      <color indexed="12"/>
      <name val="Arial"/>
      <family val="2"/>
    </font>
    <font>
      <b/>
      <sz val="9"/>
      <name val="Arial"/>
      <family val="2"/>
    </font>
    <font>
      <b/>
      <vertAlign val="subscript"/>
      <sz val="10"/>
      <name val="Arial"/>
      <family val="2"/>
    </font>
    <font>
      <sz val="10"/>
      <color indexed="23"/>
      <name val="Arial"/>
    </font>
    <font>
      <b/>
      <vertAlign val="superscript"/>
      <sz val="11"/>
      <name val="Arial"/>
      <family val="2"/>
    </font>
    <font>
      <b/>
      <vertAlign val="superscript"/>
      <sz val="10"/>
      <name val="Arial"/>
      <family val="2"/>
    </font>
    <font>
      <b/>
      <sz val="10"/>
      <color indexed="10"/>
      <name val="Arial"/>
      <family val="2"/>
    </font>
    <font>
      <vertAlign val="superscript"/>
      <sz val="8"/>
      <name val="Arial"/>
      <family val="2"/>
    </font>
    <font>
      <b/>
      <sz val="10"/>
      <color indexed="61"/>
      <name val="Arial"/>
      <family val="2"/>
    </font>
    <font>
      <i/>
      <sz val="10"/>
      <color indexed="10"/>
      <name val="Arial"/>
      <family val="2"/>
    </font>
    <font>
      <vertAlign val="superscript"/>
      <sz val="10"/>
      <name val="Arial"/>
    </font>
    <font>
      <b/>
      <sz val="12"/>
      <color indexed="57"/>
      <name val="Arial"/>
      <family val="2"/>
    </font>
    <font>
      <b/>
      <sz val="10"/>
      <color indexed="57"/>
      <name val="Arial"/>
      <family val="2"/>
    </font>
    <font>
      <vertAlign val="superscript"/>
      <sz val="10"/>
      <name val="Arial"/>
      <family val="2"/>
    </font>
    <font>
      <sz val="10"/>
      <color indexed="22"/>
      <name val="Arial"/>
    </font>
    <font>
      <vertAlign val="superscript"/>
      <sz val="11"/>
      <name val="Arial"/>
      <family val="2"/>
    </font>
    <font>
      <i/>
      <sz val="10"/>
      <name val="Arial"/>
      <family val="2"/>
    </font>
    <font>
      <i/>
      <sz val="10"/>
      <color indexed="8"/>
      <name val="Arial"/>
      <family val="2"/>
    </font>
    <font>
      <sz val="10"/>
      <color indexed="8"/>
      <name val="Wingdings"/>
      <charset val="2"/>
    </font>
    <font>
      <sz val="7"/>
      <color indexed="8"/>
      <name val="Times New Roman"/>
      <family val="1"/>
    </font>
    <font>
      <sz val="12"/>
      <name val="Arial"/>
      <family val="2"/>
    </font>
    <font>
      <i/>
      <sz val="10"/>
      <color indexed="8"/>
      <name val="Wingdings"/>
      <charset val="2"/>
    </font>
    <font>
      <sz val="9"/>
      <name val="Arial"/>
      <family val="2"/>
    </font>
    <font>
      <sz val="10"/>
      <color indexed="10"/>
      <name val="Arial"/>
      <family val="2"/>
    </font>
    <font>
      <sz val="7"/>
      <name val="Arial"/>
      <family val="2"/>
    </font>
    <font>
      <sz val="9"/>
      <name val="Arial"/>
    </font>
    <font>
      <sz val="8"/>
      <color indexed="10"/>
      <name val="Arial"/>
      <family val="2"/>
    </font>
    <font>
      <vertAlign val="superscript"/>
      <sz val="6"/>
      <name val="Arial"/>
      <family val="2"/>
    </font>
    <font>
      <sz val="6"/>
      <name val="Arial"/>
      <family val="2"/>
    </font>
    <font>
      <i/>
      <sz val="6"/>
      <name val="Arial"/>
      <family val="2"/>
    </font>
    <font>
      <b/>
      <u/>
      <sz val="13.5"/>
      <name val="Arial"/>
      <family val="2"/>
    </font>
    <font>
      <b/>
      <sz val="13.5"/>
      <name val="Arial"/>
      <family val="2"/>
    </font>
    <font>
      <b/>
      <vertAlign val="subscript"/>
      <sz val="11"/>
      <name val="Arial"/>
      <family val="2"/>
    </font>
    <font>
      <b/>
      <sz val="9"/>
      <color indexed="23"/>
      <name val="Arial"/>
      <family val="2"/>
    </font>
    <font>
      <sz val="11"/>
      <name val="Arial"/>
      <family val="2"/>
    </font>
    <font>
      <sz val="8"/>
      <name val="Arial"/>
    </font>
    <font>
      <sz val="10"/>
      <color indexed="10"/>
      <name val="Arial"/>
    </font>
    <font>
      <sz val="11"/>
      <color indexed="10"/>
      <name val="Arial"/>
    </font>
    <font>
      <sz val="10"/>
      <color indexed="8"/>
      <name val="Arial"/>
    </font>
    <font>
      <sz val="11"/>
      <color indexed="12"/>
      <name val="Arial"/>
    </font>
    <font>
      <sz val="10"/>
      <color indexed="8"/>
      <name val="Arial"/>
      <family val="2"/>
    </font>
    <font>
      <sz val="20"/>
      <name val="Arial"/>
    </font>
    <font>
      <sz val="12"/>
      <name val="Arial"/>
    </font>
    <font>
      <sz val="14"/>
      <color indexed="12"/>
      <name val="Arial"/>
    </font>
    <font>
      <sz val="10"/>
      <color indexed="12"/>
      <name val="Arial"/>
    </font>
    <font>
      <sz val="20"/>
      <color indexed="12"/>
      <name val="Arial"/>
    </font>
    <font>
      <i/>
      <sz val="12"/>
      <color indexed="17"/>
      <name val="Arial"/>
      <family val="2"/>
    </font>
    <font>
      <sz val="19"/>
      <color indexed="10"/>
      <name val="Arial"/>
    </font>
    <font>
      <b/>
      <sz val="26"/>
      <color indexed="10"/>
      <name val="Arial"/>
      <family val="2"/>
    </font>
    <font>
      <b/>
      <i/>
      <sz val="12"/>
      <name val="Arial"/>
      <family val="2"/>
    </font>
    <font>
      <sz val="12"/>
      <name val="Courier New"/>
      <family val="3"/>
    </font>
    <font>
      <sz val="16"/>
      <color indexed="12"/>
      <name val="Arial"/>
      <family val="2"/>
    </font>
    <font>
      <sz val="12"/>
      <color indexed="16"/>
      <name val="Arial"/>
      <family val="2"/>
    </font>
    <font>
      <b/>
      <sz val="10"/>
      <color rgb="FFFF0000"/>
      <name val="Arial"/>
      <family val="2"/>
    </font>
    <font>
      <sz val="11"/>
      <color rgb="FFFF0000"/>
      <name val="Arial"/>
      <family val="2"/>
    </font>
    <font>
      <sz val="10"/>
      <color rgb="FFFF0000"/>
      <name val="Arial"/>
      <family val="2"/>
    </font>
    <font>
      <sz val="11"/>
      <color rgb="FF0000FF"/>
      <name val="Arial"/>
      <family val="2"/>
    </font>
    <font>
      <b/>
      <sz val="10"/>
      <color rgb="FF0000FF"/>
      <name val="Arial"/>
      <family val="2"/>
    </font>
    <font>
      <b/>
      <vertAlign val="subscript"/>
      <sz val="10"/>
      <color rgb="FF0000FF"/>
      <name val="Arial"/>
      <family val="2"/>
    </font>
    <font>
      <sz val="10"/>
      <color rgb="FF0000FF"/>
      <name val="Arial"/>
      <family val="2"/>
    </font>
    <font>
      <b/>
      <u/>
      <sz val="10"/>
      <name val="Arial"/>
      <family val="2"/>
    </font>
    <font>
      <sz val="10"/>
      <color rgb="FFFF00FF"/>
      <name val="Arial"/>
      <family val="2"/>
    </font>
    <font>
      <i/>
      <sz val="10"/>
      <color rgb="FFFF0000"/>
      <name val="Arial"/>
      <family val="2"/>
    </font>
    <font>
      <sz val="5"/>
      <name val="Arial"/>
      <family val="2"/>
    </font>
    <font>
      <sz val="10"/>
      <color theme="0"/>
      <name val="Arial"/>
      <family val="2"/>
    </font>
    <font>
      <i/>
      <sz val="8.5"/>
      <color rgb="FFFF0000"/>
      <name val="Arial"/>
      <family val="2"/>
    </font>
    <font>
      <sz val="8"/>
      <color rgb="FFFF0000"/>
      <name val="Arial"/>
      <family val="2"/>
    </font>
    <font>
      <vertAlign val="superscript"/>
      <sz val="8"/>
      <color rgb="FFFF0000"/>
      <name val="Arial"/>
      <family val="2"/>
    </font>
    <font>
      <sz val="9"/>
      <color rgb="FFFF0000"/>
      <name val="Arial"/>
      <family val="2"/>
    </font>
    <font>
      <vertAlign val="subscript"/>
      <sz val="10"/>
      <name val="Arial"/>
      <family val="2"/>
    </font>
  </fonts>
  <fills count="1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bgColor indexed="22"/>
      </patternFill>
    </fill>
    <fill>
      <patternFill patternType="solid">
        <fgColor theme="0" tint="-0.14999847407452621"/>
        <bgColor indexed="64"/>
      </patternFill>
    </fill>
    <fill>
      <patternFill patternType="solid">
        <fgColor rgb="FFCCFFCC"/>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721">
    <xf numFmtId="0" fontId="0" fillId="0" borderId="0" xfId="0"/>
    <xf numFmtId="0" fontId="2" fillId="2" borderId="0" xfId="0" applyFont="1" applyFill="1" applyAlignment="1" applyProtection="1">
      <alignment horizontal="left"/>
    </xf>
    <xf numFmtId="0" fontId="0" fillId="2" borderId="0" xfId="0" applyFill="1" applyProtection="1"/>
    <xf numFmtId="2" fontId="0" fillId="2" borderId="0" xfId="0" applyNumberFormat="1" applyFill="1" applyProtection="1"/>
    <xf numFmtId="2" fontId="2" fillId="2" borderId="0" xfId="0" applyNumberFormat="1" applyFont="1" applyFill="1" applyAlignment="1" applyProtection="1">
      <alignment horizontal="left"/>
    </xf>
    <xf numFmtId="0" fontId="0" fillId="2" borderId="0" xfId="0" applyFill="1" applyAlignment="1" applyProtection="1">
      <alignment horizontal="center"/>
    </xf>
    <xf numFmtId="0" fontId="0" fillId="3" borderId="0" xfId="0" applyFill="1" applyAlignment="1">
      <alignment horizontal="center"/>
    </xf>
    <xf numFmtId="0" fontId="4" fillId="2" borderId="0" xfId="0" applyFont="1" applyFill="1" applyAlignment="1" applyProtection="1">
      <alignment horizontal="left"/>
    </xf>
    <xf numFmtId="2" fontId="0" fillId="2" borderId="0" xfId="0" applyNumberFormat="1" applyFill="1" applyAlignment="1" applyProtection="1">
      <alignment horizontal="center"/>
    </xf>
    <xf numFmtId="2" fontId="5" fillId="2" borderId="0" xfId="0" applyNumberFormat="1" applyFont="1" applyFill="1" applyAlignment="1" applyProtection="1">
      <alignment horizontal="left"/>
    </xf>
    <xf numFmtId="0" fontId="4" fillId="3" borderId="0" xfId="0" applyFont="1" applyFill="1" applyAlignment="1" applyProtection="1">
      <alignment horizontal="left"/>
    </xf>
    <xf numFmtId="0" fontId="0" fillId="3" borderId="0" xfId="0" applyFill="1" applyProtection="1"/>
    <xf numFmtId="2" fontId="0" fillId="3" borderId="0" xfId="0" applyNumberFormat="1" applyFill="1" applyProtection="1"/>
    <xf numFmtId="2" fontId="0" fillId="3" borderId="0" xfId="0" applyNumberFormat="1" applyFill="1" applyAlignment="1" applyProtection="1">
      <alignment horizontal="center"/>
    </xf>
    <xf numFmtId="2" fontId="5" fillId="3" borderId="0" xfId="0" applyNumberFormat="1" applyFont="1" applyFill="1" applyAlignment="1" applyProtection="1">
      <alignment horizontal="left"/>
    </xf>
    <xf numFmtId="0" fontId="0" fillId="3" borderId="0" xfId="0" applyFill="1" applyAlignment="1" applyProtection="1">
      <alignment horizontal="center"/>
    </xf>
    <xf numFmtId="0" fontId="0" fillId="4" borderId="0" xfId="0" applyFill="1" applyProtection="1"/>
    <xf numFmtId="0" fontId="6" fillId="0" borderId="0" xfId="0" applyFont="1" applyProtection="1"/>
    <xf numFmtId="0" fontId="0" fillId="3" borderId="0" xfId="0" applyFill="1"/>
    <xf numFmtId="0" fontId="0" fillId="5" borderId="0" xfId="0" applyFill="1" applyProtection="1"/>
    <xf numFmtId="2" fontId="6" fillId="0" borderId="0" xfId="0" applyNumberFormat="1" applyFont="1" applyProtection="1"/>
    <xf numFmtId="2" fontId="0" fillId="0" borderId="0" xfId="0" applyNumberFormat="1" applyProtection="1"/>
    <xf numFmtId="2" fontId="5" fillId="3" borderId="0" xfId="0" applyNumberFormat="1" applyFont="1" applyFill="1" applyAlignment="1" applyProtection="1">
      <alignment horizontal="center"/>
    </xf>
    <xf numFmtId="2" fontId="0" fillId="0" borderId="0" xfId="0" applyNumberFormat="1"/>
    <xf numFmtId="0" fontId="0" fillId="6" borderId="0" xfId="0" applyFill="1" applyProtection="1"/>
    <xf numFmtId="0" fontId="5" fillId="3" borderId="1" xfId="0" applyFont="1" applyFill="1" applyBorder="1" applyProtection="1"/>
    <xf numFmtId="0" fontId="0" fillId="3" borderId="2" xfId="0" applyFill="1" applyBorder="1" applyProtection="1"/>
    <xf numFmtId="2" fontId="5" fillId="3" borderId="1" xfId="0" applyNumberFormat="1" applyFont="1" applyFill="1" applyBorder="1" applyProtection="1"/>
    <xf numFmtId="2" fontId="5" fillId="3" borderId="2" xfId="0" applyNumberFormat="1" applyFont="1" applyFill="1" applyBorder="1" applyProtection="1"/>
    <xf numFmtId="2" fontId="0" fillId="3" borderId="2" xfId="0" applyNumberFormat="1" applyFill="1" applyBorder="1" applyProtection="1"/>
    <xf numFmtId="0" fontId="0" fillId="3" borderId="3" xfId="0" applyFill="1" applyBorder="1" applyProtection="1"/>
    <xf numFmtId="2" fontId="8" fillId="3" borderId="4" xfId="0" applyNumberFormat="1" applyFont="1" applyFill="1" applyBorder="1" applyProtection="1"/>
    <xf numFmtId="2" fontId="8" fillId="3" borderId="5" xfId="0" applyNumberFormat="1" applyFont="1" applyFill="1" applyBorder="1" applyProtection="1"/>
    <xf numFmtId="2" fontId="0" fillId="3" borderId="5" xfId="0" applyNumberFormat="1" applyFill="1" applyBorder="1" applyProtection="1"/>
    <xf numFmtId="0" fontId="0" fillId="3" borderId="5" xfId="0" applyFill="1" applyBorder="1" applyProtection="1"/>
    <xf numFmtId="0" fontId="8" fillId="3" borderId="5" xfId="0" applyFont="1" applyFill="1" applyBorder="1" applyAlignment="1" applyProtection="1">
      <alignment horizontal="right"/>
    </xf>
    <xf numFmtId="2" fontId="8" fillId="3" borderId="0" xfId="0" applyNumberFormat="1" applyFont="1" applyFill="1" applyBorder="1" applyProtection="1"/>
    <xf numFmtId="2" fontId="0" fillId="3" borderId="0" xfId="0" applyNumberFormat="1" applyFill="1" applyBorder="1" applyProtection="1"/>
    <xf numFmtId="0" fontId="0" fillId="3" borderId="0" xfId="0" applyFill="1" applyBorder="1" applyProtection="1"/>
    <xf numFmtId="0" fontId="8" fillId="3" borderId="0" xfId="0" applyFont="1" applyFill="1" applyBorder="1" applyAlignment="1" applyProtection="1">
      <alignment horizontal="right"/>
    </xf>
    <xf numFmtId="2" fontId="9" fillId="3" borderId="4" xfId="0" applyNumberFormat="1" applyFont="1" applyFill="1" applyBorder="1" applyProtection="1"/>
    <xf numFmtId="0" fontId="5" fillId="0" borderId="1" xfId="0" applyFont="1" applyBorder="1" applyAlignment="1" applyProtection="1">
      <alignment horizontal="left"/>
    </xf>
    <xf numFmtId="0" fontId="0" fillId="0" borderId="2" xfId="0" applyBorder="1" applyProtection="1"/>
    <xf numFmtId="0" fontId="10" fillId="3" borderId="2" xfId="0" applyFont="1" applyFill="1" applyBorder="1" applyProtection="1"/>
    <xf numFmtId="2" fontId="10" fillId="3" borderId="4" xfId="0" applyNumberFormat="1" applyFont="1" applyFill="1" applyBorder="1" applyProtection="1"/>
    <xf numFmtId="2" fontId="10" fillId="3" borderId="0" xfId="0" applyNumberFormat="1" applyFont="1" applyFill="1" applyBorder="1" applyProtection="1"/>
    <xf numFmtId="0" fontId="5" fillId="3" borderId="6" xfId="0" applyFont="1" applyFill="1" applyBorder="1" applyAlignment="1" applyProtection="1">
      <alignment horizontal="left"/>
    </xf>
    <xf numFmtId="0" fontId="0" fillId="3" borderId="7" xfId="0" applyFill="1" applyBorder="1" applyProtection="1"/>
    <xf numFmtId="2" fontId="8" fillId="3" borderId="7" xfId="0" applyNumberFormat="1" applyFont="1" applyFill="1" applyBorder="1" applyProtection="1"/>
    <xf numFmtId="2" fontId="0" fillId="3" borderId="7" xfId="0" applyNumberFormat="1" applyFill="1" applyBorder="1" applyProtection="1"/>
    <xf numFmtId="0" fontId="8" fillId="3" borderId="7" xfId="0" applyFont="1" applyFill="1" applyBorder="1" applyAlignment="1" applyProtection="1">
      <alignment horizontal="right"/>
    </xf>
    <xf numFmtId="0" fontId="0" fillId="3" borderId="7" xfId="0" applyFill="1" applyBorder="1" applyAlignment="1" applyProtection="1">
      <alignment horizontal="right"/>
    </xf>
    <xf numFmtId="0" fontId="0" fillId="0" borderId="7" xfId="0" applyBorder="1" applyProtection="1"/>
    <xf numFmtId="0" fontId="9" fillId="3" borderId="0" xfId="0" applyFont="1" applyFill="1" applyProtection="1"/>
    <xf numFmtId="0" fontId="5" fillId="7" borderId="8" xfId="0" applyFont="1" applyFill="1" applyBorder="1" applyProtection="1"/>
    <xf numFmtId="0" fontId="0" fillId="7" borderId="9" xfId="0" applyFill="1" applyBorder="1" applyProtection="1"/>
    <xf numFmtId="2" fontId="0" fillId="7" borderId="9" xfId="0" applyNumberFormat="1" applyFill="1" applyBorder="1" applyProtection="1"/>
    <xf numFmtId="0" fontId="0" fillId="7" borderId="10" xfId="0" applyFill="1" applyBorder="1" applyProtection="1"/>
    <xf numFmtId="0" fontId="11" fillId="8" borderId="4" xfId="0" applyFont="1" applyFill="1" applyBorder="1" applyAlignment="1" applyProtection="1">
      <alignment horizontal="left"/>
    </xf>
    <xf numFmtId="0" fontId="8" fillId="8" borderId="0" xfId="0" applyFont="1" applyFill="1" applyBorder="1" applyAlignment="1" applyProtection="1">
      <alignment horizontal="left"/>
    </xf>
    <xf numFmtId="0" fontId="8" fillId="8" borderId="0" xfId="0" applyFont="1" applyFill="1" applyBorder="1" applyAlignment="1" applyProtection="1">
      <alignment horizontal="center"/>
    </xf>
    <xf numFmtId="2" fontId="13" fillId="8" borderId="4" xfId="0" applyNumberFormat="1" applyFont="1" applyFill="1" applyBorder="1" applyAlignment="1" applyProtection="1">
      <alignment horizontal="left"/>
    </xf>
    <xf numFmtId="2" fontId="13" fillId="8" borderId="11" xfId="0" applyNumberFormat="1" applyFont="1" applyFill="1" applyBorder="1" applyAlignment="1" applyProtection="1">
      <alignment horizontal="center"/>
    </xf>
    <xf numFmtId="2" fontId="8" fillId="8" borderId="12" xfId="0" applyNumberFormat="1" applyFont="1" applyFill="1" applyBorder="1" applyProtection="1"/>
    <xf numFmtId="2" fontId="13" fillId="8" borderId="0" xfId="0" applyNumberFormat="1" applyFont="1" applyFill="1" applyBorder="1" applyAlignment="1" applyProtection="1">
      <alignment horizontal="center"/>
    </xf>
    <xf numFmtId="2" fontId="0" fillId="8" borderId="0" xfId="0" applyNumberFormat="1" applyFill="1" applyBorder="1" applyProtection="1"/>
    <xf numFmtId="0" fontId="8" fillId="8" borderId="13" xfId="0" applyFont="1" applyFill="1" applyBorder="1" applyProtection="1"/>
    <xf numFmtId="0" fontId="13" fillId="8" borderId="0" xfId="0" applyFont="1" applyFill="1" applyBorder="1" applyAlignment="1" applyProtection="1">
      <alignment horizontal="left"/>
    </xf>
    <xf numFmtId="0" fontId="0" fillId="8" borderId="14" xfId="0" applyFill="1" applyBorder="1" applyProtection="1"/>
    <xf numFmtId="0" fontId="13" fillId="8" borderId="15" xfId="0" applyFont="1" applyFill="1" applyBorder="1" applyAlignment="1" applyProtection="1">
      <alignment horizontal="center"/>
    </xf>
    <xf numFmtId="0" fontId="0" fillId="8" borderId="6" xfId="0" applyFill="1" applyBorder="1" applyProtection="1"/>
    <xf numFmtId="0" fontId="13" fillId="8" borderId="7" xfId="0" applyFont="1" applyFill="1" applyBorder="1" applyProtection="1"/>
    <xf numFmtId="2" fontId="13" fillId="8" borderId="6" xfId="0" applyNumberFormat="1" applyFont="1" applyFill="1" applyBorder="1" applyAlignment="1" applyProtection="1">
      <alignment horizontal="center"/>
    </xf>
    <xf numFmtId="2" fontId="13" fillId="8" borderId="16" xfId="0" applyNumberFormat="1" applyFont="1" applyFill="1" applyBorder="1" applyAlignment="1" applyProtection="1">
      <alignment horizontal="center"/>
    </xf>
    <xf numFmtId="2" fontId="8" fillId="8" borderId="17" xfId="0" applyNumberFormat="1" applyFont="1" applyFill="1" applyBorder="1" applyAlignment="1" applyProtection="1">
      <alignment horizontal="center"/>
    </xf>
    <xf numFmtId="2" fontId="8" fillId="8" borderId="18" xfId="0" applyNumberFormat="1" applyFont="1" applyFill="1" applyBorder="1" applyAlignment="1" applyProtection="1">
      <alignment horizontal="center"/>
    </xf>
    <xf numFmtId="0" fontId="8" fillId="8" borderId="21" xfId="0" applyFont="1" applyFill="1" applyBorder="1" applyAlignment="1" applyProtection="1">
      <alignment horizontal="center"/>
    </xf>
    <xf numFmtId="0" fontId="8" fillId="8" borderId="18" xfId="0" applyFont="1" applyFill="1" applyBorder="1" applyAlignment="1" applyProtection="1">
      <alignment horizontal="center"/>
    </xf>
    <xf numFmtId="0" fontId="8" fillId="3" borderId="23" xfId="0" applyFont="1" applyFill="1" applyBorder="1" applyProtection="1"/>
    <xf numFmtId="0" fontId="8" fillId="9" borderId="24" xfId="0" applyFont="1" applyFill="1" applyBorder="1" applyProtection="1"/>
    <xf numFmtId="0" fontId="8" fillId="9" borderId="5" xfId="0" applyFont="1" applyFill="1" applyBorder="1" applyProtection="1"/>
    <xf numFmtId="0" fontId="8" fillId="9" borderId="25" xfId="0" applyFont="1" applyFill="1" applyBorder="1" applyProtection="1"/>
    <xf numFmtId="164" fontId="0" fillId="3" borderId="26" xfId="0" applyNumberFormat="1" applyFill="1" applyBorder="1" applyProtection="1"/>
    <xf numFmtId="0" fontId="0" fillId="0" borderId="30" xfId="0" applyBorder="1" applyProtection="1"/>
    <xf numFmtId="0" fontId="0" fillId="3" borderId="23" xfId="0" applyFill="1" applyBorder="1" applyProtection="1"/>
    <xf numFmtId="0" fontId="0" fillId="3" borderId="31" xfId="0" applyFill="1" applyBorder="1" applyProtection="1"/>
    <xf numFmtId="0" fontId="0" fillId="3" borderId="32" xfId="0" applyFill="1" applyBorder="1" applyProtection="1"/>
    <xf numFmtId="0" fontId="0" fillId="3" borderId="33" xfId="0" applyFill="1" applyBorder="1" applyProtection="1"/>
    <xf numFmtId="164" fontId="0" fillId="4" borderId="32" xfId="0" applyNumberFormat="1" applyFill="1" applyBorder="1" applyProtection="1">
      <protection locked="0"/>
    </xf>
    <xf numFmtId="164" fontId="0" fillId="3" borderId="34" xfId="0" applyNumberFormat="1" applyFill="1" applyBorder="1" applyAlignment="1" applyProtection="1">
      <alignment horizontal="center"/>
    </xf>
    <xf numFmtId="1" fontId="0" fillId="0" borderId="35" xfId="0" applyNumberFormat="1" applyBorder="1" applyProtection="1"/>
    <xf numFmtId="1" fontId="0" fillId="0" borderId="32" xfId="0" applyNumberFormat="1" applyBorder="1" applyProtection="1"/>
    <xf numFmtId="1" fontId="0" fillId="3" borderId="35" xfId="0" applyNumberFormat="1" applyFill="1" applyBorder="1" applyProtection="1"/>
    <xf numFmtId="1" fontId="0" fillId="3" borderId="32" xfId="0" applyNumberFormat="1" applyFill="1" applyBorder="1" applyProtection="1"/>
    <xf numFmtId="0" fontId="0" fillId="5" borderId="31" xfId="0" applyFill="1" applyBorder="1" applyProtection="1">
      <protection locked="0"/>
    </xf>
    <xf numFmtId="0" fontId="0" fillId="5" borderId="32" xfId="0" applyFill="1" applyBorder="1" applyProtection="1">
      <protection locked="0"/>
    </xf>
    <xf numFmtId="0" fontId="0" fillId="5" borderId="33" xfId="0" applyFill="1" applyBorder="1" applyProtection="1">
      <protection locked="0"/>
    </xf>
    <xf numFmtId="164" fontId="0" fillId="5" borderId="32" xfId="0" applyNumberFormat="1" applyFill="1" applyBorder="1" applyProtection="1">
      <protection locked="0"/>
    </xf>
    <xf numFmtId="1" fontId="0" fillId="5" borderId="35" xfId="0" applyNumberFormat="1" applyFill="1" applyBorder="1" applyProtection="1">
      <protection locked="0"/>
    </xf>
    <xf numFmtId="1" fontId="0" fillId="5" borderId="32" xfId="0" applyNumberFormat="1" applyFill="1" applyBorder="1" applyProtection="1">
      <protection locked="0"/>
    </xf>
    <xf numFmtId="0" fontId="8" fillId="9" borderId="31" xfId="0" applyFont="1" applyFill="1" applyBorder="1" applyProtection="1"/>
    <xf numFmtId="0" fontId="8" fillId="9" borderId="32" xfId="0" applyFont="1" applyFill="1" applyBorder="1" applyProtection="1"/>
    <xf numFmtId="0" fontId="8" fillId="9" borderId="33" xfId="0" applyFont="1" applyFill="1" applyBorder="1" applyProtection="1"/>
    <xf numFmtId="164" fontId="0" fillId="3" borderId="31" xfId="0" applyNumberFormat="1" applyFill="1" applyBorder="1" applyProtection="1"/>
    <xf numFmtId="164" fontId="0" fillId="3" borderId="33" xfId="0" applyNumberFormat="1" applyFill="1" applyBorder="1" applyAlignment="1" applyProtection="1">
      <alignment horizontal="center"/>
    </xf>
    <xf numFmtId="0" fontId="0" fillId="0" borderId="32" xfId="0" applyBorder="1" applyProtection="1"/>
    <xf numFmtId="1" fontId="0" fillId="0" borderId="35" xfId="0" applyNumberFormat="1" applyBorder="1" applyAlignment="1" applyProtection="1">
      <alignment horizontal="center"/>
    </xf>
    <xf numFmtId="0" fontId="10" fillId="3" borderId="31" xfId="0" applyFont="1" applyFill="1" applyBorder="1" applyProtection="1"/>
    <xf numFmtId="0" fontId="10" fillId="3" borderId="32" xfId="0" applyFont="1" applyFill="1" applyBorder="1" applyProtection="1"/>
    <xf numFmtId="0" fontId="10" fillId="3" borderId="33" xfId="0" applyFont="1" applyFill="1" applyBorder="1" applyProtection="1"/>
    <xf numFmtId="0" fontId="10" fillId="5" borderId="31" xfId="0" applyFont="1" applyFill="1" applyBorder="1" applyProtection="1">
      <protection locked="0"/>
    </xf>
    <xf numFmtId="0" fontId="10" fillId="5" borderId="32" xfId="0" applyFont="1" applyFill="1" applyBorder="1" applyProtection="1">
      <protection locked="0"/>
    </xf>
    <xf numFmtId="0" fontId="10" fillId="5" borderId="33" xfId="0" applyFont="1" applyFill="1" applyBorder="1" applyProtection="1">
      <protection locked="0"/>
    </xf>
    <xf numFmtId="0" fontId="0" fillId="3" borderId="4" xfId="0" applyFill="1" applyBorder="1" applyProtection="1"/>
    <xf numFmtId="0" fontId="0" fillId="5" borderId="37" xfId="0" applyFill="1" applyBorder="1" applyProtection="1">
      <protection locked="0"/>
    </xf>
    <xf numFmtId="0" fontId="0" fillId="5" borderId="38" xfId="0" applyFill="1" applyBorder="1" applyProtection="1">
      <protection locked="0"/>
    </xf>
    <xf numFmtId="0" fontId="0" fillId="5" borderId="39" xfId="0" applyFill="1" applyBorder="1" applyProtection="1">
      <protection locked="0"/>
    </xf>
    <xf numFmtId="164" fontId="0" fillId="5" borderId="38" xfId="0" applyNumberFormat="1" applyFill="1" applyBorder="1" applyProtection="1">
      <protection locked="0"/>
    </xf>
    <xf numFmtId="164" fontId="0" fillId="3" borderId="40" xfId="0" applyNumberFormat="1" applyFill="1" applyBorder="1" applyAlignment="1" applyProtection="1">
      <alignment horizontal="center"/>
    </xf>
    <xf numFmtId="0" fontId="0" fillId="3" borderId="38" xfId="0" applyFill="1" applyBorder="1" applyProtection="1"/>
    <xf numFmtId="0" fontId="8" fillId="9" borderId="37" xfId="0" applyFont="1" applyFill="1" applyBorder="1" applyProtection="1"/>
    <xf numFmtId="0" fontId="8" fillId="9" borderId="38" xfId="0" applyFont="1" applyFill="1" applyBorder="1" applyProtection="1"/>
    <xf numFmtId="0" fontId="8" fillId="9" borderId="39" xfId="0" applyFont="1" applyFill="1" applyBorder="1" applyProtection="1"/>
    <xf numFmtId="1" fontId="0" fillId="3" borderId="41" xfId="0" applyNumberFormat="1" applyFill="1" applyBorder="1" applyAlignment="1" applyProtection="1">
      <alignment horizontal="center"/>
    </xf>
    <xf numFmtId="0" fontId="0" fillId="3" borderId="39" xfId="0" applyFill="1" applyBorder="1" applyProtection="1"/>
    <xf numFmtId="164" fontId="0" fillId="4" borderId="38" xfId="0" applyNumberFormat="1" applyFill="1" applyBorder="1" applyProtection="1">
      <protection locked="0"/>
    </xf>
    <xf numFmtId="1" fontId="0" fillId="0" borderId="41" xfId="0" applyNumberFormat="1" applyBorder="1" applyAlignment="1" applyProtection="1">
      <alignment horizontal="center"/>
    </xf>
    <xf numFmtId="0" fontId="0" fillId="3" borderId="6" xfId="0" applyFill="1" applyBorder="1" applyProtection="1"/>
    <xf numFmtId="0" fontId="0" fillId="5" borderId="43" xfId="0" applyFill="1" applyBorder="1" applyProtection="1">
      <protection locked="0"/>
    </xf>
    <xf numFmtId="0" fontId="0" fillId="5" borderId="44" xfId="0" applyFill="1" applyBorder="1" applyProtection="1">
      <protection locked="0"/>
    </xf>
    <xf numFmtId="0" fontId="0" fillId="5" borderId="45" xfId="0" applyFill="1" applyBorder="1" applyProtection="1">
      <protection locked="0"/>
    </xf>
    <xf numFmtId="164" fontId="0" fillId="5" borderId="44" xfId="0" applyNumberFormat="1" applyFill="1" applyBorder="1" applyProtection="1">
      <protection locked="0"/>
    </xf>
    <xf numFmtId="164" fontId="0" fillId="3" borderId="46" xfId="0" applyNumberFormat="1" applyFill="1" applyBorder="1" applyAlignment="1" applyProtection="1">
      <alignment horizontal="center"/>
    </xf>
    <xf numFmtId="1" fontId="0" fillId="0" borderId="47" xfId="0" applyNumberFormat="1" applyBorder="1" applyAlignment="1" applyProtection="1">
      <alignment horizontal="center"/>
    </xf>
    <xf numFmtId="0" fontId="11" fillId="8" borderId="1" xfId="0" applyFont="1" applyFill="1" applyBorder="1" applyProtection="1"/>
    <xf numFmtId="0" fontId="8" fillId="8" borderId="2" xfId="0" applyFont="1" applyFill="1" applyBorder="1" applyAlignment="1" applyProtection="1">
      <alignment horizontal="center"/>
    </xf>
    <xf numFmtId="0" fontId="8" fillId="8" borderId="3" xfId="0" applyFont="1" applyFill="1" applyBorder="1" applyAlignment="1" applyProtection="1">
      <alignment horizontal="center"/>
    </xf>
    <xf numFmtId="2" fontId="13" fillId="8" borderId="1" xfId="0" applyNumberFormat="1" applyFont="1" applyFill="1" applyBorder="1" applyAlignment="1" applyProtection="1">
      <alignment horizontal="left"/>
    </xf>
    <xf numFmtId="2" fontId="13" fillId="8" borderId="3" xfId="0" applyNumberFormat="1" applyFont="1" applyFill="1" applyBorder="1" applyAlignment="1" applyProtection="1">
      <alignment horizontal="center"/>
    </xf>
    <xf numFmtId="2" fontId="8" fillId="8" borderId="2" xfId="0" applyNumberFormat="1" applyFont="1" applyFill="1" applyBorder="1" applyProtection="1"/>
    <xf numFmtId="2" fontId="13" fillId="8" borderId="2" xfId="0" applyNumberFormat="1" applyFont="1" applyFill="1" applyBorder="1" applyAlignment="1" applyProtection="1">
      <alignment horizontal="center"/>
    </xf>
    <xf numFmtId="0" fontId="8" fillId="8" borderId="49" xfId="0" applyFont="1" applyFill="1" applyBorder="1" applyProtection="1"/>
    <xf numFmtId="0" fontId="13" fillId="8" borderId="2" xfId="0" applyFont="1" applyFill="1" applyBorder="1" applyAlignment="1" applyProtection="1">
      <alignment horizontal="left"/>
    </xf>
    <xf numFmtId="0" fontId="13" fillId="8" borderId="17" xfId="0" applyFont="1" applyFill="1" applyBorder="1" applyAlignment="1" applyProtection="1">
      <alignment horizontal="center"/>
    </xf>
    <xf numFmtId="0" fontId="18" fillId="8" borderId="6" xfId="0" applyFont="1" applyFill="1" applyBorder="1" applyProtection="1"/>
    <xf numFmtId="0" fontId="13" fillId="8" borderId="16" xfId="0" applyFont="1" applyFill="1" applyBorder="1" applyProtection="1"/>
    <xf numFmtId="164" fontId="0" fillId="4" borderId="0" xfId="0" applyNumberFormat="1" applyFill="1" applyBorder="1" applyProtection="1">
      <protection locked="0"/>
    </xf>
    <xf numFmtId="2" fontId="0" fillId="3" borderId="50" xfId="0" applyNumberFormat="1" applyFill="1" applyBorder="1" applyAlignment="1" applyProtection="1">
      <alignment horizontal="center"/>
    </xf>
    <xf numFmtId="0" fontId="0" fillId="9" borderId="37" xfId="0" applyFill="1" applyBorder="1" applyProtection="1"/>
    <xf numFmtId="0" fontId="0" fillId="9" borderId="38" xfId="0" applyFill="1" applyBorder="1" applyProtection="1"/>
    <xf numFmtId="0" fontId="0" fillId="9" borderId="39" xfId="0" applyFill="1" applyBorder="1" applyProtection="1"/>
    <xf numFmtId="2" fontId="0" fillId="3" borderId="33" xfId="0" applyNumberFormat="1" applyFill="1" applyBorder="1" applyAlignment="1" applyProtection="1">
      <alignment horizontal="center"/>
    </xf>
    <xf numFmtId="165" fontId="0" fillId="0" borderId="41" xfId="0" applyNumberFormat="1" applyBorder="1" applyProtection="1"/>
    <xf numFmtId="165" fontId="0" fillId="0" borderId="38" xfId="0" applyNumberFormat="1" applyBorder="1" applyProtection="1"/>
    <xf numFmtId="0" fontId="0" fillId="0" borderId="37" xfId="0" applyBorder="1" applyProtection="1"/>
    <xf numFmtId="2" fontId="0" fillId="3" borderId="34" xfId="0" applyNumberFormat="1" applyFill="1" applyBorder="1" applyAlignment="1" applyProtection="1">
      <alignment horizontal="center"/>
    </xf>
    <xf numFmtId="165" fontId="0" fillId="5" borderId="41" xfId="0" applyNumberFormat="1" applyFill="1" applyBorder="1" applyProtection="1">
      <protection locked="0"/>
    </xf>
    <xf numFmtId="165" fontId="0" fillId="5" borderId="38" xfId="0" applyNumberFormat="1" applyFill="1" applyBorder="1" applyProtection="1">
      <protection locked="0"/>
    </xf>
    <xf numFmtId="164" fontId="6" fillId="0" borderId="38" xfId="0" applyNumberFormat="1" applyFont="1" applyBorder="1" applyProtection="1"/>
    <xf numFmtId="2" fontId="6" fillId="3" borderId="33" xfId="0" applyNumberFormat="1" applyFont="1" applyFill="1" applyBorder="1" applyAlignment="1" applyProtection="1">
      <alignment horizontal="center"/>
    </xf>
    <xf numFmtId="2" fontId="0" fillId="0" borderId="41" xfId="0" applyNumberFormat="1" applyBorder="1" applyProtection="1"/>
    <xf numFmtId="2" fontId="0" fillId="0" borderId="38" xfId="0" applyNumberFormat="1" applyBorder="1" applyProtection="1"/>
    <xf numFmtId="165" fontId="1" fillId="0" borderId="41" xfId="0" applyNumberFormat="1" applyFont="1" applyBorder="1" applyProtection="1">
      <protection locked="0"/>
    </xf>
    <xf numFmtId="165" fontId="1" fillId="0" borderId="38" xfId="0" applyNumberFormat="1" applyFont="1" applyBorder="1" applyProtection="1">
      <protection locked="0"/>
    </xf>
    <xf numFmtId="0" fontId="10" fillId="0" borderId="37" xfId="0" applyFont="1" applyFill="1" applyBorder="1" applyProtection="1"/>
    <xf numFmtId="2" fontId="21" fillId="0" borderId="33" xfId="0" applyNumberFormat="1" applyFont="1" applyBorder="1" applyAlignment="1" applyProtection="1">
      <alignment horizontal="center"/>
    </xf>
    <xf numFmtId="2" fontId="10" fillId="3" borderId="34" xfId="0" applyNumberFormat="1" applyFont="1" applyFill="1" applyBorder="1" applyAlignment="1" applyProtection="1">
      <alignment horizontal="center"/>
    </xf>
    <xf numFmtId="164" fontId="0" fillId="4" borderId="53" xfId="0" applyNumberFormat="1" applyFill="1" applyBorder="1" applyProtection="1">
      <protection locked="0"/>
    </xf>
    <xf numFmtId="165" fontId="0" fillId="3" borderId="41" xfId="0" applyNumberFormat="1" applyFill="1" applyBorder="1" applyProtection="1"/>
    <xf numFmtId="165" fontId="0" fillId="3" borderId="38" xfId="0" applyNumberFormat="1" applyFill="1" applyBorder="1" applyProtection="1"/>
    <xf numFmtId="2" fontId="0" fillId="5" borderId="34" xfId="0" applyNumberFormat="1" applyFill="1" applyBorder="1" applyAlignment="1" applyProtection="1">
      <alignment horizontal="center"/>
      <protection locked="0"/>
    </xf>
    <xf numFmtId="0" fontId="1" fillId="9" borderId="31" xfId="0" applyFont="1" applyFill="1" applyBorder="1" applyProtection="1"/>
    <xf numFmtId="0" fontId="26" fillId="9" borderId="38" xfId="0" applyFont="1" applyFill="1" applyBorder="1" applyProtection="1"/>
    <xf numFmtId="0" fontId="26" fillId="9" borderId="39" xfId="0" applyFont="1" applyFill="1" applyBorder="1" applyProtection="1"/>
    <xf numFmtId="164" fontId="0" fillId="3" borderId="38" xfId="0" applyNumberFormat="1" applyFill="1" applyBorder="1" applyProtection="1"/>
    <xf numFmtId="0" fontId="1" fillId="3" borderId="37" xfId="0" applyFont="1" applyFill="1" applyBorder="1" applyProtection="1"/>
    <xf numFmtId="0" fontId="0" fillId="3" borderId="37" xfId="0" applyFill="1" applyBorder="1" applyProtection="1"/>
    <xf numFmtId="2" fontId="0" fillId="5" borderId="46" xfId="0" applyNumberFormat="1" applyFill="1" applyBorder="1" applyAlignment="1" applyProtection="1">
      <alignment horizontal="center"/>
      <protection locked="0"/>
    </xf>
    <xf numFmtId="164" fontId="0" fillId="8" borderId="2" xfId="0" applyNumberFormat="1" applyFill="1" applyBorder="1" applyProtection="1"/>
    <xf numFmtId="2" fontId="0" fillId="8" borderId="0" xfId="0" applyNumberFormat="1" applyFill="1" applyBorder="1" applyAlignment="1" applyProtection="1">
      <alignment horizontal="center"/>
    </xf>
    <xf numFmtId="2" fontId="8" fillId="8" borderId="19" xfId="0" applyNumberFormat="1" applyFont="1" applyFill="1" applyBorder="1" applyAlignment="1" applyProtection="1">
      <alignment horizontal="left"/>
    </xf>
    <xf numFmtId="2" fontId="8" fillId="8" borderId="17" xfId="0" applyNumberFormat="1" applyFont="1" applyFill="1" applyBorder="1" applyAlignment="1" applyProtection="1">
      <alignment horizontal="left"/>
    </xf>
    <xf numFmtId="2" fontId="8" fillId="8" borderId="54" xfId="0" applyNumberFormat="1" applyFont="1" applyFill="1" applyBorder="1" applyAlignment="1" applyProtection="1">
      <alignment horizontal="center"/>
    </xf>
    <xf numFmtId="0" fontId="8" fillId="8" borderId="18" xfId="0" applyFont="1" applyFill="1" applyBorder="1" applyProtection="1"/>
    <xf numFmtId="164" fontId="0" fillId="8" borderId="7" xfId="0" applyNumberFormat="1" applyFill="1" applyBorder="1" applyProtection="1"/>
    <xf numFmtId="2" fontId="0" fillId="8" borderId="7" xfId="0" applyNumberFormat="1" applyFill="1" applyBorder="1" applyAlignment="1" applyProtection="1">
      <alignment horizontal="center"/>
    </xf>
    <xf numFmtId="2" fontId="8" fillId="8" borderId="6" xfId="0" applyNumberFormat="1" applyFont="1" applyFill="1" applyBorder="1" applyAlignment="1" applyProtection="1">
      <alignment horizontal="left"/>
    </xf>
    <xf numFmtId="2" fontId="8" fillId="8" borderId="16" xfId="0" applyNumberFormat="1" applyFont="1" applyFill="1" applyBorder="1" applyAlignment="1" applyProtection="1">
      <alignment horizontal="left"/>
    </xf>
    <xf numFmtId="2" fontId="8" fillId="8" borderId="55" xfId="0" applyNumberFormat="1" applyFont="1" applyFill="1" applyBorder="1" applyAlignment="1" applyProtection="1">
      <alignment horizontal="center"/>
    </xf>
    <xf numFmtId="0" fontId="8" fillId="8" borderId="7" xfId="0" applyFont="1" applyFill="1" applyBorder="1" applyAlignment="1" applyProtection="1">
      <alignment horizontal="center"/>
    </xf>
    <xf numFmtId="0" fontId="28" fillId="3" borderId="1" xfId="0" applyFont="1" applyFill="1" applyBorder="1" applyProtection="1"/>
    <xf numFmtId="164" fontId="0" fillId="3" borderId="2" xfId="0" applyNumberFormat="1" applyFill="1" applyBorder="1" applyProtection="1"/>
    <xf numFmtId="2" fontId="0" fillId="3" borderId="3" xfId="0" applyNumberFormat="1" applyFill="1" applyBorder="1" applyAlignment="1" applyProtection="1">
      <alignment horizontal="center"/>
    </xf>
    <xf numFmtId="2" fontId="0" fillId="4" borderId="23" xfId="0" applyNumberFormat="1" applyFill="1" applyBorder="1" applyProtection="1">
      <protection locked="0"/>
    </xf>
    <xf numFmtId="2" fontId="0" fillId="3" borderId="56" xfId="0" applyNumberFormat="1" applyFill="1" applyBorder="1" applyProtection="1"/>
    <xf numFmtId="0" fontId="0" fillId="3" borderId="1" xfId="0" applyFill="1" applyBorder="1" applyProtection="1"/>
    <xf numFmtId="0" fontId="28" fillId="3" borderId="4" xfId="0" applyFont="1" applyFill="1" applyBorder="1" applyProtection="1"/>
    <xf numFmtId="164" fontId="0" fillId="3" borderId="0" xfId="0" applyNumberFormat="1" applyFill="1" applyBorder="1" applyProtection="1"/>
    <xf numFmtId="2" fontId="0" fillId="3" borderId="57" xfId="0" applyNumberFormat="1" applyFill="1" applyBorder="1" applyAlignment="1" applyProtection="1">
      <alignment horizontal="center"/>
    </xf>
    <xf numFmtId="2" fontId="0" fillId="4" borderId="41" xfId="0" applyNumberFormat="1" applyFill="1" applyBorder="1" applyProtection="1">
      <protection locked="0"/>
    </xf>
    <xf numFmtId="2" fontId="0" fillId="3" borderId="23" xfId="0" applyNumberFormat="1" applyFill="1" applyBorder="1" applyProtection="1"/>
    <xf numFmtId="0" fontId="0" fillId="3" borderId="57" xfId="0" applyFill="1" applyBorder="1" applyProtection="1"/>
    <xf numFmtId="2" fontId="0" fillId="3" borderId="58" xfId="0" applyNumberFormat="1" applyFill="1" applyBorder="1" applyAlignment="1" applyProtection="1">
      <alignment horizontal="center"/>
    </xf>
    <xf numFmtId="2" fontId="0" fillId="3" borderId="59" xfId="0" applyNumberFormat="1" applyFill="1" applyBorder="1" applyProtection="1"/>
    <xf numFmtId="0" fontId="0" fillId="3" borderId="61" xfId="0" applyFill="1" applyBorder="1" applyProtection="1"/>
    <xf numFmtId="0" fontId="0" fillId="3" borderId="62" xfId="0" applyFill="1" applyBorder="1" applyProtection="1"/>
    <xf numFmtId="0" fontId="5" fillId="3" borderId="63" xfId="0" applyFont="1" applyFill="1" applyBorder="1" applyProtection="1"/>
    <xf numFmtId="0" fontId="5" fillId="3" borderId="64" xfId="0" applyFont="1" applyFill="1" applyBorder="1" applyProtection="1"/>
    <xf numFmtId="164" fontId="32" fillId="3" borderId="64" xfId="0" applyNumberFormat="1" applyFont="1" applyFill="1" applyBorder="1" applyProtection="1"/>
    <xf numFmtId="2" fontId="32" fillId="3" borderId="64" xfId="0" applyNumberFormat="1" applyFont="1" applyFill="1" applyBorder="1" applyAlignment="1" applyProtection="1">
      <alignment horizontal="center"/>
    </xf>
    <xf numFmtId="2" fontId="32" fillId="3" borderId="64" xfId="0" applyNumberFormat="1" applyFont="1" applyFill="1" applyBorder="1" applyProtection="1"/>
    <xf numFmtId="2" fontId="32" fillId="3" borderId="65" xfId="0" applyNumberFormat="1" applyFont="1" applyFill="1" applyBorder="1" applyProtection="1"/>
    <xf numFmtId="0" fontId="0" fillId="3" borderId="59" xfId="0" applyFill="1" applyBorder="1" applyProtection="1"/>
    <xf numFmtId="0" fontId="5" fillId="3" borderId="60" xfId="0" applyFont="1" applyFill="1" applyBorder="1" applyProtection="1"/>
    <xf numFmtId="0" fontId="5" fillId="3" borderId="61" xfId="0" applyFont="1" applyFill="1" applyBorder="1" applyProtection="1"/>
    <xf numFmtId="164" fontId="32" fillId="3" borderId="61" xfId="0" applyNumberFormat="1" applyFont="1" applyFill="1" applyBorder="1" applyProtection="1"/>
    <xf numFmtId="2" fontId="32" fillId="3" borderId="61" xfId="0" applyNumberFormat="1" applyFont="1" applyFill="1" applyBorder="1" applyAlignment="1" applyProtection="1">
      <alignment horizontal="center"/>
    </xf>
    <xf numFmtId="2" fontId="32" fillId="3" borderId="61" xfId="0" applyNumberFormat="1" applyFont="1" applyFill="1" applyBorder="1" applyProtection="1"/>
    <xf numFmtId="2" fontId="32" fillId="3" borderId="66" xfId="0" applyNumberFormat="1" applyFont="1" applyFill="1" applyBorder="1" applyProtection="1"/>
    <xf numFmtId="0" fontId="8" fillId="3" borderId="0" xfId="0" applyFont="1" applyFill="1" applyBorder="1" applyProtection="1"/>
    <xf numFmtId="2" fontId="0" fillId="3" borderId="0" xfId="0" applyNumberFormat="1" applyFill="1" applyBorder="1" applyAlignment="1" applyProtection="1">
      <alignment horizontal="center"/>
    </xf>
    <xf numFmtId="2" fontId="34" fillId="3" borderId="0" xfId="0" applyNumberFormat="1" applyFont="1" applyFill="1" applyBorder="1" applyAlignment="1" applyProtection="1">
      <alignment horizontal="center"/>
    </xf>
    <xf numFmtId="49" fontId="25" fillId="3" borderId="0" xfId="0" applyNumberFormat="1" applyFont="1" applyFill="1" applyProtection="1"/>
    <xf numFmtId="49" fontId="25" fillId="3" borderId="0" xfId="0" applyNumberFormat="1" applyFont="1" applyFill="1" applyBorder="1" applyProtection="1"/>
    <xf numFmtId="0" fontId="5" fillId="7" borderId="1" xfId="0" applyFont="1" applyFill="1" applyBorder="1" applyProtection="1"/>
    <xf numFmtId="0" fontId="0" fillId="7" borderId="2" xfId="0" applyFill="1" applyBorder="1" applyProtection="1"/>
    <xf numFmtId="164" fontId="0" fillId="7" borderId="2" xfId="0" applyNumberFormat="1" applyFill="1" applyBorder="1" applyProtection="1"/>
    <xf numFmtId="2" fontId="0" fillId="7" borderId="2" xfId="0" applyNumberFormat="1" applyFill="1" applyBorder="1" applyAlignment="1" applyProtection="1">
      <alignment horizontal="center"/>
    </xf>
    <xf numFmtId="2" fontId="0" fillId="7" borderId="2" xfId="0" applyNumberFormat="1" applyFill="1" applyBorder="1" applyProtection="1"/>
    <xf numFmtId="0" fontId="12" fillId="7" borderId="60" xfId="0" applyFont="1" applyFill="1" applyBorder="1" applyProtection="1"/>
    <xf numFmtId="0" fontId="0" fillId="7" borderId="61" xfId="0" applyFill="1" applyBorder="1" applyProtection="1"/>
    <xf numFmtId="164" fontId="0" fillId="7" borderId="61" xfId="0" applyNumberFormat="1" applyFill="1" applyBorder="1" applyProtection="1"/>
    <xf numFmtId="2" fontId="0" fillId="7" borderId="61" xfId="0" applyNumberFormat="1" applyFill="1" applyBorder="1" applyAlignment="1" applyProtection="1">
      <alignment horizontal="center"/>
    </xf>
    <xf numFmtId="2" fontId="0" fillId="7" borderId="61" xfId="0" applyNumberFormat="1" applyFill="1" applyBorder="1" applyProtection="1"/>
    <xf numFmtId="0" fontId="8" fillId="8" borderId="67" xfId="0" applyFont="1" applyFill="1" applyBorder="1" applyAlignment="1" applyProtection="1">
      <alignment horizontal="left"/>
    </xf>
    <xf numFmtId="164" fontId="13" fillId="8" borderId="4" xfId="0" applyNumberFormat="1" applyFont="1" applyFill="1" applyBorder="1" applyAlignment="1" applyProtection="1">
      <alignment horizontal="left"/>
    </xf>
    <xf numFmtId="2" fontId="8" fillId="8" borderId="0" xfId="0" applyNumberFormat="1" applyFont="1" applyFill="1" applyBorder="1" applyProtection="1"/>
    <xf numFmtId="0" fontId="35" fillId="8" borderId="6" xfId="0" applyFont="1" applyFill="1" applyBorder="1" applyProtection="1"/>
    <xf numFmtId="0" fontId="36" fillId="8" borderId="7" xfId="0" applyFont="1" applyFill="1" applyBorder="1" applyAlignment="1" applyProtection="1">
      <alignment horizontal="center"/>
    </xf>
    <xf numFmtId="164" fontId="13" fillId="8" borderId="6" xfId="0" applyNumberFormat="1" applyFont="1" applyFill="1" applyBorder="1" applyAlignment="1" applyProtection="1">
      <alignment horizontal="left"/>
    </xf>
    <xf numFmtId="2" fontId="8" fillId="8" borderId="22" xfId="0" applyNumberFormat="1" applyFont="1" applyFill="1" applyBorder="1" applyAlignment="1" applyProtection="1">
      <alignment horizontal="center"/>
    </xf>
    <xf numFmtId="0" fontId="8" fillId="8" borderId="68" xfId="0" applyFont="1" applyFill="1" applyBorder="1" applyAlignment="1" applyProtection="1">
      <alignment horizontal="center"/>
    </xf>
    <xf numFmtId="0" fontId="8" fillId="8" borderId="22" xfId="0" applyFont="1" applyFill="1" applyBorder="1" applyAlignment="1" applyProtection="1">
      <alignment horizontal="center"/>
    </xf>
    <xf numFmtId="164" fontId="0" fillId="4" borderId="31" xfId="0" applyNumberFormat="1" applyFill="1" applyBorder="1" applyAlignment="1" applyProtection="1">
      <alignment horizontal="right"/>
      <protection locked="0"/>
    </xf>
    <xf numFmtId="2" fontId="37" fillId="3" borderId="34" xfId="0" applyNumberFormat="1" applyFont="1" applyFill="1" applyBorder="1" applyAlignment="1" applyProtection="1">
      <alignment horizontal="center"/>
    </xf>
    <xf numFmtId="164" fontId="0" fillId="5" borderId="31" xfId="0" applyNumberFormat="1" applyFill="1" applyBorder="1" applyAlignment="1" applyProtection="1">
      <alignment horizontal="right"/>
      <protection locked="0"/>
    </xf>
    <xf numFmtId="164" fontId="0" fillId="5" borderId="31" xfId="0" applyNumberFormat="1" applyFill="1" applyBorder="1" applyProtection="1">
      <protection locked="0"/>
    </xf>
    <xf numFmtId="0" fontId="8" fillId="8" borderId="1" xfId="0" applyFont="1" applyFill="1" applyBorder="1" applyAlignment="1" applyProtection="1">
      <alignment horizontal="left"/>
    </xf>
    <xf numFmtId="0" fontId="8" fillId="8" borderId="2" xfId="0" applyFont="1" applyFill="1" applyBorder="1" applyAlignment="1" applyProtection="1">
      <alignment horizontal="left"/>
    </xf>
    <xf numFmtId="164" fontId="13" fillId="8" borderId="56" xfId="0" applyNumberFormat="1" applyFont="1" applyFill="1" applyBorder="1" applyAlignment="1" applyProtection="1">
      <alignment horizontal="left"/>
    </xf>
    <xf numFmtId="2" fontId="8" fillId="8" borderId="4" xfId="0" applyNumberFormat="1" applyFont="1" applyFill="1" applyBorder="1" applyProtection="1"/>
    <xf numFmtId="0" fontId="13" fillId="8" borderId="16" xfId="0" applyFont="1" applyFill="1" applyBorder="1" applyAlignment="1" applyProtection="1">
      <alignment horizontal="center"/>
    </xf>
    <xf numFmtId="0" fontId="38" fillId="8" borderId="6" xfId="0" applyFont="1" applyFill="1" applyBorder="1" applyProtection="1"/>
    <xf numFmtId="164" fontId="13" fillId="8" borderId="52" xfId="0" applyNumberFormat="1" applyFont="1" applyFill="1" applyBorder="1" applyAlignment="1" applyProtection="1">
      <alignment horizontal="left"/>
    </xf>
    <xf numFmtId="2" fontId="13" fillId="8" borderId="7" xfId="0" applyNumberFormat="1" applyFont="1" applyFill="1" applyBorder="1" applyAlignment="1" applyProtection="1">
      <alignment horizontal="center"/>
    </xf>
    <xf numFmtId="2" fontId="8" fillId="8" borderId="19" xfId="0" applyNumberFormat="1" applyFont="1" applyFill="1" applyBorder="1" applyAlignment="1" applyProtection="1">
      <alignment horizontal="center"/>
    </xf>
    <xf numFmtId="2" fontId="0" fillId="3" borderId="40" xfId="0" applyNumberFormat="1" applyFill="1" applyBorder="1" applyAlignment="1" applyProtection="1">
      <alignment horizontal="center"/>
    </xf>
    <xf numFmtId="2" fontId="0" fillId="5" borderId="40" xfId="0" applyNumberFormat="1" applyFill="1" applyBorder="1" applyAlignment="1" applyProtection="1">
      <alignment horizontal="center"/>
      <protection locked="0"/>
    </xf>
    <xf numFmtId="0" fontId="0" fillId="0" borderId="69" xfId="0" applyBorder="1" applyProtection="1"/>
    <xf numFmtId="0" fontId="0" fillId="5" borderId="69" xfId="0" applyFill="1" applyBorder="1" applyProtection="1">
      <protection locked="0"/>
    </xf>
    <xf numFmtId="164" fontId="0" fillId="5" borderId="70" xfId="0" applyNumberFormat="1" applyFill="1" applyBorder="1" applyProtection="1">
      <protection locked="0"/>
    </xf>
    <xf numFmtId="2" fontId="0" fillId="5" borderId="71" xfId="0" applyNumberFormat="1" applyFill="1" applyBorder="1" applyAlignment="1" applyProtection="1">
      <alignment horizontal="center"/>
      <protection locked="0"/>
    </xf>
    <xf numFmtId="0" fontId="0" fillId="0" borderId="72" xfId="0" applyBorder="1" applyProtection="1"/>
    <xf numFmtId="0" fontId="5" fillId="3" borderId="73" xfId="0" applyFont="1" applyFill="1" applyBorder="1" applyProtection="1"/>
    <xf numFmtId="0" fontId="8" fillId="3" borderId="61" xfId="0" applyFont="1" applyFill="1" applyBorder="1" applyProtection="1"/>
    <xf numFmtId="2" fontId="0" fillId="3" borderId="61" xfId="0" applyNumberFormat="1" applyFill="1" applyBorder="1" applyProtection="1"/>
    <xf numFmtId="2" fontId="34" fillId="3" borderId="61" xfId="0" applyNumberFormat="1" applyFont="1" applyFill="1" applyBorder="1" applyAlignment="1" applyProtection="1">
      <alignment horizontal="center"/>
    </xf>
    <xf numFmtId="0" fontId="0" fillId="3" borderId="14" xfId="0" applyFill="1" applyBorder="1" applyProtection="1"/>
    <xf numFmtId="2" fontId="0" fillId="3" borderId="14" xfId="0" applyNumberFormat="1" applyFill="1" applyBorder="1" applyProtection="1"/>
    <xf numFmtId="0" fontId="5" fillId="7" borderId="60" xfId="0" applyFont="1" applyFill="1" applyBorder="1" applyProtection="1"/>
    <xf numFmtId="0" fontId="8" fillId="7" borderId="74" xfId="0" applyFont="1" applyFill="1" applyBorder="1" applyAlignment="1" applyProtection="1">
      <alignment horizontal="center"/>
    </xf>
    <xf numFmtId="0" fontId="0" fillId="0" borderId="23" xfId="0" applyBorder="1" applyProtection="1"/>
    <xf numFmtId="0" fontId="5" fillId="3" borderId="14" xfId="0" applyFont="1" applyFill="1" applyBorder="1" applyProtection="1"/>
    <xf numFmtId="0" fontId="8" fillId="3" borderId="14" xfId="0" applyFont="1" applyFill="1" applyBorder="1" applyProtection="1"/>
    <xf numFmtId="2" fontId="34" fillId="3" borderId="14" xfId="0" applyNumberFormat="1" applyFont="1" applyFill="1" applyBorder="1" applyAlignment="1" applyProtection="1">
      <alignment horizontal="center"/>
    </xf>
    <xf numFmtId="0" fontId="0" fillId="3" borderId="52" xfId="0" applyFill="1" applyBorder="1" applyProtection="1"/>
    <xf numFmtId="0" fontId="5" fillId="3" borderId="19" xfId="0" applyFont="1" applyFill="1" applyBorder="1" applyProtection="1"/>
    <xf numFmtId="0" fontId="8" fillId="3" borderId="18" xfId="0" applyFont="1" applyFill="1" applyBorder="1" applyProtection="1"/>
    <xf numFmtId="2" fontId="0" fillId="3" borderId="18" xfId="0" applyNumberFormat="1" applyFill="1" applyBorder="1" applyProtection="1"/>
    <xf numFmtId="0" fontId="10" fillId="3" borderId="0" xfId="0" applyFont="1" applyFill="1" applyProtection="1"/>
    <xf numFmtId="2" fontId="10" fillId="3" borderId="0" xfId="0" applyNumberFormat="1" applyFont="1" applyFill="1" applyProtection="1"/>
    <xf numFmtId="0" fontId="39" fillId="3" borderId="0" xfId="0" applyFont="1" applyFill="1" applyProtection="1"/>
    <xf numFmtId="0" fontId="40" fillId="3" borderId="0" xfId="0" applyFont="1" applyFill="1" applyProtection="1"/>
    <xf numFmtId="0" fontId="22" fillId="3" borderId="0" xfId="0" applyFont="1" applyFill="1" applyProtection="1"/>
    <xf numFmtId="2" fontId="41" fillId="3" borderId="0" xfId="0" applyNumberFormat="1" applyFont="1" applyFill="1" applyBorder="1" applyProtection="1"/>
    <xf numFmtId="0" fontId="42" fillId="2" borderId="1" xfId="0" applyFont="1" applyFill="1" applyBorder="1" applyAlignment="1" applyProtection="1">
      <alignment horizontal="left"/>
    </xf>
    <xf numFmtId="0" fontId="0" fillId="2" borderId="2" xfId="0" applyFill="1" applyBorder="1" applyProtection="1"/>
    <xf numFmtId="2" fontId="0" fillId="2" borderId="2" xfId="0" applyNumberFormat="1" applyFill="1" applyBorder="1" applyProtection="1"/>
    <xf numFmtId="2" fontId="2" fillId="2" borderId="2" xfId="0" applyNumberFormat="1" applyFont="1" applyFill="1" applyBorder="1" applyAlignment="1" applyProtection="1">
      <alignment horizontal="left"/>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43" fillId="2" borderId="4" xfId="0" applyFont="1" applyFill="1" applyBorder="1" applyAlignment="1" applyProtection="1">
      <alignment horizontal="left"/>
    </xf>
    <xf numFmtId="0" fontId="0" fillId="2" borderId="0" xfId="0" applyFill="1" applyBorder="1" applyProtection="1"/>
    <xf numFmtId="2" fontId="0" fillId="2" borderId="0" xfId="0" applyNumberFormat="1" applyFill="1" applyBorder="1" applyProtection="1"/>
    <xf numFmtId="2" fontId="2" fillId="2" borderId="0" xfId="0" applyNumberFormat="1" applyFont="1" applyFill="1" applyBorder="1" applyAlignment="1" applyProtection="1">
      <alignment horizontal="left"/>
    </xf>
    <xf numFmtId="0" fontId="0" fillId="2" borderId="0" xfId="0" applyFill="1" applyBorder="1" applyAlignment="1" applyProtection="1">
      <alignment horizontal="center"/>
    </xf>
    <xf numFmtId="0" fontId="0" fillId="2" borderId="57" xfId="0" applyFill="1" applyBorder="1" applyAlignment="1" applyProtection="1">
      <alignment horizontal="center"/>
    </xf>
    <xf numFmtId="0" fontId="4" fillId="2" borderId="4" xfId="0" applyFont="1" applyFill="1" applyBorder="1" applyAlignment="1" applyProtection="1">
      <alignment horizontal="left"/>
    </xf>
    <xf numFmtId="2" fontId="0" fillId="2" borderId="0" xfId="0" applyNumberFormat="1" applyFill="1" applyBorder="1" applyAlignment="1" applyProtection="1">
      <alignment horizontal="center"/>
    </xf>
    <xf numFmtId="2" fontId="5" fillId="2" borderId="0" xfId="0" applyNumberFormat="1" applyFont="1" applyFill="1" applyBorder="1" applyAlignment="1" applyProtection="1">
      <alignment horizontal="left"/>
    </xf>
    <xf numFmtId="0" fontId="4" fillId="3" borderId="4" xfId="0" applyFont="1" applyFill="1" applyBorder="1" applyAlignment="1" applyProtection="1">
      <alignment horizontal="left"/>
    </xf>
    <xf numFmtId="2" fontId="5" fillId="3" borderId="0" xfId="0" applyNumberFormat="1" applyFont="1" applyFill="1" applyBorder="1" applyAlignment="1" applyProtection="1">
      <alignment horizontal="left"/>
    </xf>
    <xf numFmtId="0" fontId="0" fillId="3" borderId="0" xfId="0" applyFill="1" applyBorder="1" applyAlignment="1" applyProtection="1">
      <alignment horizontal="center"/>
    </xf>
    <xf numFmtId="0" fontId="0" fillId="3" borderId="57" xfId="0" applyFill="1" applyBorder="1" applyAlignment="1" applyProtection="1">
      <alignment horizontal="center"/>
    </xf>
    <xf numFmtId="0" fontId="6" fillId="3" borderId="0" xfId="0" applyFont="1" applyFill="1" applyBorder="1" applyProtection="1"/>
    <xf numFmtId="2" fontId="6" fillId="3" borderId="0" xfId="0" applyNumberFormat="1" applyFont="1" applyFill="1" applyBorder="1" applyProtection="1"/>
    <xf numFmtId="2" fontId="5" fillId="3" borderId="0" xfId="0" applyNumberFormat="1" applyFont="1" applyFill="1" applyBorder="1" applyAlignment="1" applyProtection="1">
      <alignment horizontal="center"/>
    </xf>
    <xf numFmtId="0" fontId="0" fillId="6" borderId="0" xfId="0" applyFill="1" applyBorder="1" applyProtection="1"/>
    <xf numFmtId="0" fontId="8" fillId="0" borderId="7" xfId="0" applyFont="1" applyFill="1" applyBorder="1" applyProtection="1"/>
    <xf numFmtId="2" fontId="8" fillId="3" borderId="44" xfId="0" applyNumberFormat="1" applyFont="1" applyFill="1" applyBorder="1" applyProtection="1"/>
    <xf numFmtId="0" fontId="0" fillId="0" borderId="16" xfId="0" applyBorder="1" applyProtection="1"/>
    <xf numFmtId="0" fontId="9" fillId="3" borderId="6" xfId="0" applyFont="1" applyFill="1" applyBorder="1" applyProtection="1"/>
    <xf numFmtId="0" fontId="0" fillId="3" borderId="16" xfId="0" applyFill="1" applyBorder="1" applyProtection="1"/>
    <xf numFmtId="0" fontId="11" fillId="8" borderId="67" xfId="0" applyFont="1" applyFill="1" applyBorder="1" applyAlignment="1" applyProtection="1">
      <alignment horizontal="left"/>
    </xf>
    <xf numFmtId="0" fontId="8" fillId="8" borderId="77" xfId="0" applyFont="1" applyFill="1" applyBorder="1" applyAlignment="1" applyProtection="1">
      <alignment horizontal="left"/>
    </xf>
    <xf numFmtId="2" fontId="13" fillId="8" borderId="11" xfId="0" applyNumberFormat="1" applyFont="1" applyFill="1" applyBorder="1" applyAlignment="1" applyProtection="1"/>
    <xf numFmtId="2" fontId="11" fillId="8" borderId="67" xfId="0" applyNumberFormat="1" applyFont="1" applyFill="1" applyBorder="1" applyAlignment="1" applyProtection="1"/>
    <xf numFmtId="2" fontId="11" fillId="8" borderId="77" xfId="0" applyNumberFormat="1" applyFont="1" applyFill="1" applyBorder="1" applyAlignment="1" applyProtection="1">
      <alignment horizontal="center"/>
    </xf>
    <xf numFmtId="0" fontId="11" fillId="8" borderId="11" xfId="0" applyFont="1" applyFill="1" applyBorder="1" applyAlignment="1" applyProtection="1">
      <alignment horizontal="center"/>
    </xf>
    <xf numFmtId="2" fontId="11" fillId="8" borderId="11" xfId="0" applyNumberFormat="1" applyFont="1" applyFill="1" applyBorder="1" applyAlignment="1" applyProtection="1"/>
    <xf numFmtId="2" fontId="13" fillId="8" borderId="57" xfId="0" applyNumberFormat="1" applyFont="1" applyFill="1" applyBorder="1" applyAlignment="1" applyProtection="1"/>
    <xf numFmtId="2" fontId="13" fillId="8" borderId="6" xfId="0" applyNumberFormat="1" applyFont="1" applyFill="1" applyBorder="1" applyAlignment="1" applyProtection="1"/>
    <xf numFmtId="2" fontId="13" fillId="8" borderId="16" xfId="0" applyNumberFormat="1" applyFont="1" applyFill="1" applyBorder="1" applyAlignment="1" applyProtection="1"/>
    <xf numFmtId="2" fontId="45" fillId="8" borderId="19" xfId="0" applyNumberFormat="1" applyFont="1" applyFill="1" applyBorder="1" applyAlignment="1" applyProtection="1"/>
    <xf numFmtId="0" fontId="11" fillId="8" borderId="6" xfId="0" applyFont="1" applyFill="1" applyBorder="1" applyAlignment="1" applyProtection="1">
      <alignment horizontal="left"/>
    </xf>
    <xf numFmtId="0" fontId="8" fillId="8" borderId="7" xfId="0" applyFont="1" applyFill="1" applyBorder="1" applyAlignment="1" applyProtection="1">
      <alignment horizontal="left"/>
    </xf>
    <xf numFmtId="2" fontId="13" fillId="8" borderId="19" xfId="0" applyNumberFormat="1" applyFont="1" applyFill="1" applyBorder="1" applyAlignment="1" applyProtection="1"/>
    <xf numFmtId="2" fontId="13" fillId="8" borderId="18" xfId="0" applyNumberFormat="1" applyFont="1" applyFill="1" applyBorder="1" applyAlignment="1" applyProtection="1">
      <alignment horizontal="center"/>
    </xf>
    <xf numFmtId="0" fontId="13" fillId="8" borderId="17" xfId="0" applyFont="1" applyFill="1" applyBorder="1" applyProtection="1"/>
    <xf numFmtId="2" fontId="13" fillId="8" borderId="17" xfId="0" applyNumberFormat="1" applyFont="1" applyFill="1" applyBorder="1" applyAlignment="1" applyProtection="1"/>
    <xf numFmtId="0" fontId="8" fillId="3" borderId="4" xfId="0" applyFont="1" applyFill="1" applyBorder="1" applyProtection="1"/>
    <xf numFmtId="0" fontId="8" fillId="3" borderId="6" xfId="0" applyFont="1" applyFill="1" applyBorder="1" applyProtection="1"/>
    <xf numFmtId="2" fontId="11" fillId="8" borderId="67" xfId="0" applyNumberFormat="1" applyFont="1" applyFill="1" applyBorder="1" applyAlignment="1" applyProtection="1">
      <alignment horizontal="left"/>
    </xf>
    <xf numFmtId="2" fontId="13" fillId="8" borderId="6" xfId="0" applyNumberFormat="1" applyFont="1" applyFill="1" applyBorder="1" applyAlignment="1" applyProtection="1">
      <alignment horizontal="left"/>
    </xf>
    <xf numFmtId="0" fontId="10" fillId="3" borderId="78" xfId="0" applyFont="1" applyFill="1" applyBorder="1" applyProtection="1"/>
    <xf numFmtId="0" fontId="10" fillId="3" borderId="44" xfId="0" applyFont="1" applyFill="1" applyBorder="1" applyProtection="1"/>
    <xf numFmtId="0" fontId="8" fillId="3" borderId="16" xfId="0" applyFont="1" applyFill="1" applyBorder="1" applyProtection="1"/>
    <xf numFmtId="1" fontId="8" fillId="6" borderId="79" xfId="0" applyNumberFormat="1" applyFont="1" applyFill="1" applyBorder="1" applyProtection="1"/>
    <xf numFmtId="1" fontId="8" fillId="6" borderId="80" xfId="0" applyNumberFormat="1" applyFont="1" applyFill="1" applyBorder="1" applyProtection="1"/>
    <xf numFmtId="0" fontId="1" fillId="3" borderId="0" xfId="0" applyFont="1" applyFill="1" applyProtection="1"/>
    <xf numFmtId="2" fontId="1" fillId="3" borderId="0" xfId="0" applyNumberFormat="1" applyFont="1" applyFill="1" applyProtection="1"/>
    <xf numFmtId="0" fontId="52" fillId="3" borderId="0" xfId="0" applyFont="1" applyFill="1" applyProtection="1"/>
    <xf numFmtId="0" fontId="0" fillId="3" borderId="4" xfId="0" applyFill="1" applyBorder="1" applyAlignment="1" applyProtection="1"/>
    <xf numFmtId="0" fontId="0" fillId="10" borderId="0" xfId="0" applyFill="1" applyBorder="1" applyProtection="1"/>
    <xf numFmtId="0" fontId="6" fillId="3" borderId="57" xfId="0" applyFont="1" applyFill="1" applyBorder="1" applyProtection="1"/>
    <xf numFmtId="0" fontId="8" fillId="0" borderId="4" xfId="0" applyFont="1" applyBorder="1" applyAlignment="1" applyProtection="1">
      <alignment horizontal="center"/>
    </xf>
    <xf numFmtId="0" fontId="0" fillId="3" borderId="83" xfId="0" applyFill="1" applyBorder="1" applyProtection="1"/>
    <xf numFmtId="0" fontId="0" fillId="3" borderId="84" xfId="0" applyFill="1" applyBorder="1" applyProtection="1"/>
    <xf numFmtId="0" fontId="0" fillId="3" borderId="85" xfId="0" applyFill="1" applyBorder="1" applyProtection="1"/>
    <xf numFmtId="0" fontId="0" fillId="3" borderId="30" xfId="0" applyFill="1" applyBorder="1" applyProtection="1"/>
    <xf numFmtId="0" fontId="0" fillId="3" borderId="78" xfId="0" applyFill="1" applyBorder="1" applyAlignment="1" applyProtection="1">
      <alignment horizontal="center"/>
    </xf>
    <xf numFmtId="0" fontId="0" fillId="3" borderId="86" xfId="0" applyFill="1" applyBorder="1" applyProtection="1"/>
    <xf numFmtId="0" fontId="0" fillId="3" borderId="32" xfId="0" applyFill="1" applyBorder="1" applyAlignment="1" applyProtection="1">
      <alignment horizontal="center"/>
    </xf>
    <xf numFmtId="0" fontId="0" fillId="0" borderId="31" xfId="0" applyBorder="1" applyProtection="1"/>
    <xf numFmtId="0" fontId="0" fillId="0" borderId="33" xfId="0" applyBorder="1" applyProtection="1"/>
    <xf numFmtId="1" fontId="0" fillId="10" borderId="32" xfId="0" applyNumberFormat="1" applyFill="1" applyBorder="1" applyProtection="1"/>
    <xf numFmtId="0" fontId="0" fillId="3" borderId="43" xfId="0" applyFill="1" applyBorder="1" applyProtection="1"/>
    <xf numFmtId="1" fontId="0" fillId="10" borderId="44" xfId="0" applyNumberFormat="1" applyFill="1" applyBorder="1" applyProtection="1"/>
    <xf numFmtId="0" fontId="0" fillId="3" borderId="45" xfId="0" applyFill="1" applyBorder="1" applyProtection="1"/>
    <xf numFmtId="0" fontId="15" fillId="3" borderId="30" xfId="0" applyFont="1" applyFill="1" applyBorder="1" applyProtection="1"/>
    <xf numFmtId="0" fontId="15" fillId="0" borderId="31" xfId="0" applyFont="1" applyBorder="1" applyProtection="1"/>
    <xf numFmtId="0" fontId="15" fillId="3" borderId="43" xfId="0" applyFont="1" applyFill="1" applyBorder="1" applyProtection="1"/>
    <xf numFmtId="0" fontId="15" fillId="3" borderId="1" xfId="0" applyFont="1" applyFill="1" applyBorder="1" applyProtection="1"/>
    <xf numFmtId="0" fontId="46" fillId="3" borderId="0" xfId="0" applyFont="1" applyFill="1" applyBorder="1" applyProtection="1"/>
    <xf numFmtId="0" fontId="15" fillId="3" borderId="4" xfId="0" applyFont="1" applyFill="1" applyBorder="1" applyProtection="1"/>
    <xf numFmtId="0" fontId="0" fillId="0" borderId="4" xfId="0" applyBorder="1" applyProtection="1"/>
    <xf numFmtId="0" fontId="22" fillId="0" borderId="57" xfId="0" applyFont="1" applyBorder="1" applyAlignment="1" applyProtection="1">
      <alignment horizontal="left"/>
    </xf>
    <xf numFmtId="0" fontId="0" fillId="0" borderId="0" xfId="0" applyBorder="1" applyProtection="1"/>
    <xf numFmtId="0" fontId="22" fillId="0" borderId="0" xfId="0" applyFont="1" applyBorder="1" applyAlignment="1" applyProtection="1">
      <alignment horizontal="left"/>
    </xf>
    <xf numFmtId="0" fontId="15" fillId="0" borderId="4" xfId="0" applyFont="1" applyBorder="1" applyProtection="1"/>
    <xf numFmtId="0" fontId="15" fillId="3" borderId="6" xfId="0" applyFont="1" applyFill="1" applyBorder="1" applyProtection="1"/>
    <xf numFmtId="0" fontId="0" fillId="0" borderId="0" xfId="0" applyProtection="1"/>
    <xf numFmtId="0" fontId="0" fillId="3" borderId="34" xfId="0" applyFill="1" applyBorder="1" applyProtection="1"/>
    <xf numFmtId="0" fontId="50" fillId="3" borderId="34" xfId="0" applyFont="1" applyFill="1" applyBorder="1" applyAlignment="1" applyProtection="1">
      <alignment horizontal="center"/>
    </xf>
    <xf numFmtId="0" fontId="0" fillId="3" borderId="46" xfId="0" applyFill="1" applyBorder="1" applyProtection="1"/>
    <xf numFmtId="0" fontId="0" fillId="3" borderId="50" xfId="0" applyFill="1" applyBorder="1" applyProtection="1"/>
    <xf numFmtId="0" fontId="0" fillId="3" borderId="34" xfId="0" applyFill="1" applyBorder="1" applyAlignment="1" applyProtection="1">
      <alignment horizontal="center"/>
    </xf>
    <xf numFmtId="0" fontId="0" fillId="3" borderId="50" xfId="0" applyFill="1" applyBorder="1" applyAlignment="1" applyProtection="1">
      <alignment horizontal="center"/>
    </xf>
    <xf numFmtId="0" fontId="0" fillId="3" borderId="50" xfId="0" applyFill="1" applyBorder="1" applyAlignment="1" applyProtection="1">
      <alignment horizontal="center"/>
      <protection locked="0"/>
    </xf>
    <xf numFmtId="0" fontId="50" fillId="3" borderId="46" xfId="0" applyFont="1" applyFill="1" applyBorder="1" applyAlignment="1" applyProtection="1">
      <alignment horizontal="center"/>
    </xf>
    <xf numFmtId="0" fontId="5" fillId="3" borderId="3" xfId="0" applyFont="1" applyFill="1" applyBorder="1" applyAlignment="1" applyProtection="1">
      <alignment horizontal="center"/>
    </xf>
    <xf numFmtId="0" fontId="6" fillId="3" borderId="0" xfId="0" applyFont="1" applyFill="1" applyProtection="1"/>
    <xf numFmtId="2" fontId="10" fillId="3" borderId="5" xfId="0" applyNumberFormat="1" applyFont="1" applyFill="1" applyBorder="1" applyProtection="1"/>
    <xf numFmtId="0" fontId="53" fillId="3" borderId="0" xfId="0" applyFont="1" applyFill="1" applyAlignment="1">
      <alignment horizontal="center" wrapText="1"/>
    </xf>
    <xf numFmtId="0" fontId="55" fillId="3" borderId="0" xfId="0" applyFont="1" applyFill="1" applyAlignment="1">
      <alignment horizontal="center"/>
    </xf>
    <xf numFmtId="0" fontId="56" fillId="3" borderId="0" xfId="0" applyFont="1" applyFill="1"/>
    <xf numFmtId="0" fontId="57" fillId="3" borderId="0" xfId="0" applyFont="1" applyFill="1" applyAlignment="1">
      <alignment horizontal="center" wrapText="1"/>
    </xf>
    <xf numFmtId="0" fontId="58" fillId="3" borderId="0" xfId="0" applyFont="1" applyFill="1"/>
    <xf numFmtId="0" fontId="58" fillId="3" borderId="0" xfId="0" applyFont="1" applyFill="1" applyAlignment="1">
      <alignment wrapText="1"/>
    </xf>
    <xf numFmtId="0" fontId="54" fillId="3" borderId="0" xfId="0" applyFont="1" applyFill="1"/>
    <xf numFmtId="0" fontId="60" fillId="4" borderId="0" xfId="0" applyFont="1" applyFill="1" applyAlignment="1">
      <alignment horizontal="center" wrapText="1"/>
    </xf>
    <xf numFmtId="0" fontId="59" fillId="4" borderId="0" xfId="0" applyFont="1" applyFill="1" applyAlignment="1">
      <alignment horizontal="center" wrapText="1"/>
    </xf>
    <xf numFmtId="0" fontId="61" fillId="3" borderId="0" xfId="0" applyFont="1" applyFill="1"/>
    <xf numFmtId="2" fontId="6" fillId="3" borderId="0" xfId="0" applyNumberFormat="1" applyFont="1" applyFill="1" applyBorder="1" applyAlignment="1" applyProtection="1">
      <alignment horizontal="right"/>
    </xf>
    <xf numFmtId="0" fontId="1" fillId="3" borderId="34" xfId="0" applyFont="1" applyFill="1" applyBorder="1" applyAlignment="1" applyProtection="1">
      <alignment horizontal="center"/>
    </xf>
    <xf numFmtId="0" fontId="1" fillId="3" borderId="46" xfId="0" applyFont="1" applyFill="1" applyBorder="1" applyAlignment="1" applyProtection="1">
      <alignment horizontal="center"/>
    </xf>
    <xf numFmtId="2" fontId="0" fillId="3" borderId="0" xfId="0" applyNumberFormat="1" applyFill="1"/>
    <xf numFmtId="0" fontId="0" fillId="4" borderId="78" xfId="0" applyFill="1" applyBorder="1" applyProtection="1">
      <protection locked="0"/>
    </xf>
    <xf numFmtId="1" fontId="0" fillId="4" borderId="32" xfId="0" applyNumberFormat="1" applyFill="1" applyBorder="1" applyProtection="1">
      <protection locked="0"/>
    </xf>
    <xf numFmtId="0" fontId="0" fillId="9" borderId="0" xfId="0" applyFill="1" applyProtection="1"/>
    <xf numFmtId="1" fontId="0" fillId="9" borderId="78" xfId="0" applyNumberFormat="1" applyFill="1" applyBorder="1" applyProtection="1"/>
    <xf numFmtId="1" fontId="0" fillId="9" borderId="32" xfId="0" applyNumberFormat="1" applyFill="1" applyBorder="1" applyProtection="1"/>
    <xf numFmtId="0" fontId="0" fillId="3" borderId="24" xfId="0" applyFill="1" applyBorder="1" applyProtection="1"/>
    <xf numFmtId="0" fontId="0" fillId="3" borderId="25" xfId="0" applyFill="1" applyBorder="1" applyProtection="1"/>
    <xf numFmtId="1" fontId="0" fillId="10" borderId="32" xfId="0" applyNumberFormat="1" applyFill="1" applyBorder="1" applyAlignment="1" applyProtection="1">
      <alignment horizontal="right"/>
    </xf>
    <xf numFmtId="1" fontId="0" fillId="10" borderId="44" xfId="0" applyNumberFormat="1" applyFill="1" applyBorder="1" applyAlignment="1" applyProtection="1">
      <alignment horizontal="right"/>
    </xf>
    <xf numFmtId="1" fontId="8" fillId="6" borderId="82" xfId="0" applyNumberFormat="1" applyFont="1" applyFill="1" applyBorder="1" applyProtection="1"/>
    <xf numFmtId="1" fontId="8" fillId="6" borderId="92" xfId="0" applyNumberFormat="1" applyFont="1" applyFill="1" applyBorder="1" applyProtection="1"/>
    <xf numFmtId="165" fontId="0" fillId="5" borderId="39" xfId="0" applyNumberFormat="1" applyFill="1" applyBorder="1" applyProtection="1">
      <protection locked="0"/>
    </xf>
    <xf numFmtId="165" fontId="0" fillId="5" borderId="69" xfId="0" applyNumberFormat="1" applyFill="1" applyBorder="1" applyProtection="1">
      <protection locked="0"/>
    </xf>
    <xf numFmtId="165" fontId="0" fillId="5" borderId="93" xfId="0" applyNumberFormat="1" applyFill="1" applyBorder="1" applyProtection="1">
      <protection locked="0"/>
    </xf>
    <xf numFmtId="165" fontId="0" fillId="0" borderId="57" xfId="0" applyNumberFormat="1" applyFill="1" applyBorder="1" applyProtection="1"/>
    <xf numFmtId="165" fontId="0" fillId="0" borderId="0" xfId="0" applyNumberFormat="1" applyFill="1" applyBorder="1" applyProtection="1"/>
    <xf numFmtId="165" fontId="0" fillId="0" borderId="39" xfId="0" applyNumberFormat="1" applyFill="1" applyBorder="1" applyProtection="1"/>
    <xf numFmtId="165" fontId="0" fillId="0" borderId="38" xfId="0" applyNumberFormat="1" applyFill="1" applyBorder="1" applyProtection="1"/>
    <xf numFmtId="165" fontId="0" fillId="0" borderId="32" xfId="0" applyNumberFormat="1" applyBorder="1" applyProtection="1"/>
    <xf numFmtId="165" fontId="0" fillId="0" borderId="35" xfId="0" applyNumberFormat="1" applyBorder="1" applyProtection="1"/>
    <xf numFmtId="165" fontId="0" fillId="5" borderId="32" xfId="0" applyNumberFormat="1" applyFill="1" applyBorder="1" applyProtection="1">
      <protection locked="0"/>
    </xf>
    <xf numFmtId="165" fontId="0" fillId="5" borderId="35" xfId="0" applyNumberFormat="1" applyFill="1" applyBorder="1" applyProtection="1">
      <protection locked="0"/>
    </xf>
    <xf numFmtId="165" fontId="0" fillId="5" borderId="43" xfId="0" applyNumberFormat="1" applyFill="1" applyBorder="1" applyProtection="1">
      <protection locked="0"/>
    </xf>
    <xf numFmtId="165" fontId="0" fillId="5" borderId="47" xfId="0" applyNumberFormat="1" applyFill="1" applyBorder="1" applyProtection="1">
      <protection locked="0"/>
    </xf>
    <xf numFmtId="165" fontId="0" fillId="0" borderId="27" xfId="0" applyNumberFormat="1" applyBorder="1" applyProtection="1"/>
    <xf numFmtId="165" fontId="0" fillId="0" borderId="5" xfId="0" applyNumberFormat="1" applyBorder="1" applyProtection="1"/>
    <xf numFmtId="2" fontId="0" fillId="4" borderId="25" xfId="0" applyNumberFormat="1" applyFill="1" applyBorder="1" applyProtection="1">
      <protection locked="0"/>
    </xf>
    <xf numFmtId="2" fontId="0" fillId="0" borderId="57" xfId="0" applyNumberFormat="1" applyBorder="1" applyProtection="1"/>
    <xf numFmtId="2" fontId="8" fillId="0" borderId="57" xfId="0" applyNumberFormat="1" applyFont="1" applyFill="1" applyBorder="1" applyAlignment="1" applyProtection="1">
      <alignment horizontal="right"/>
    </xf>
    <xf numFmtId="2" fontId="0" fillId="6" borderId="57" xfId="0" applyNumberFormat="1" applyFill="1" applyBorder="1" applyAlignment="1" applyProtection="1">
      <alignment horizontal="right"/>
    </xf>
    <xf numFmtId="1" fontId="49" fillId="6" borderId="0" xfId="0" applyNumberFormat="1" applyFont="1" applyFill="1" applyBorder="1" applyProtection="1"/>
    <xf numFmtId="165" fontId="0" fillId="4" borderId="23" xfId="0" applyNumberFormat="1" applyFill="1" applyBorder="1" applyProtection="1">
      <protection locked="0"/>
    </xf>
    <xf numFmtId="165" fontId="0" fillId="3" borderId="56" xfId="0" applyNumberFormat="1" applyFill="1" applyBorder="1" applyProtection="1"/>
    <xf numFmtId="165" fontId="0" fillId="4" borderId="41" xfId="0" applyNumberFormat="1" applyFill="1" applyBorder="1" applyProtection="1">
      <protection locked="0"/>
    </xf>
    <xf numFmtId="165" fontId="0" fillId="3" borderId="23" xfId="0" applyNumberFormat="1" applyFill="1" applyBorder="1" applyProtection="1"/>
    <xf numFmtId="165" fontId="0" fillId="3" borderId="59" xfId="0" applyNumberFormat="1" applyFill="1" applyBorder="1" applyProtection="1"/>
    <xf numFmtId="1" fontId="51" fillId="6" borderId="0" xfId="0" applyNumberFormat="1" applyFont="1" applyFill="1" applyBorder="1" applyProtection="1"/>
    <xf numFmtId="2" fontId="0" fillId="0" borderId="7" xfId="0" applyNumberFormat="1" applyBorder="1" applyProtection="1"/>
    <xf numFmtId="0" fontId="63" fillId="3" borderId="0" xfId="0" applyFont="1" applyFill="1" applyAlignment="1">
      <alignment horizontal="center" wrapText="1"/>
    </xf>
    <xf numFmtId="0" fontId="64" fillId="3" borderId="0" xfId="0" applyFont="1" applyFill="1" applyAlignment="1">
      <alignment wrapText="1"/>
    </xf>
    <xf numFmtId="0" fontId="0" fillId="11" borderId="0" xfId="0" applyFill="1"/>
    <xf numFmtId="0" fontId="32" fillId="11" borderId="0" xfId="0" applyFont="1" applyFill="1" applyAlignment="1">
      <alignment vertical="center"/>
    </xf>
    <xf numFmtId="0" fontId="9" fillId="11" borderId="0" xfId="0" applyFont="1" applyFill="1" applyAlignment="1">
      <alignment vertical="center"/>
    </xf>
    <xf numFmtId="0" fontId="46" fillId="11" borderId="0" xfId="0" applyFont="1" applyFill="1" applyAlignment="1">
      <alignment vertical="center"/>
    </xf>
    <xf numFmtId="0" fontId="62" fillId="11" borderId="0" xfId="0" applyFont="1" applyFill="1" applyAlignment="1">
      <alignment vertical="center"/>
    </xf>
    <xf numFmtId="0" fontId="22" fillId="11" borderId="0" xfId="0" applyFont="1" applyFill="1" applyProtection="1"/>
    <xf numFmtId="0" fontId="0" fillId="11" borderId="0" xfId="0" applyFill="1" applyProtection="1"/>
    <xf numFmtId="0" fontId="50" fillId="11" borderId="0" xfId="0" applyFont="1" applyFill="1" applyProtection="1"/>
    <xf numFmtId="2" fontId="50" fillId="11" borderId="0" xfId="0" applyNumberFormat="1" applyFont="1" applyFill="1" applyProtection="1"/>
    <xf numFmtId="2" fontId="0" fillId="11" borderId="0" xfId="0" applyNumberFormat="1" applyFill="1" applyProtection="1"/>
    <xf numFmtId="0" fontId="10" fillId="11" borderId="0" xfId="0" applyFont="1" applyFill="1" applyProtection="1"/>
    <xf numFmtId="0" fontId="48" fillId="11" borderId="0" xfId="0" applyFont="1" applyFill="1" applyProtection="1"/>
    <xf numFmtId="2" fontId="48" fillId="11" borderId="0" xfId="0" applyNumberFormat="1" applyFont="1" applyFill="1" applyProtection="1"/>
    <xf numFmtId="2" fontId="41" fillId="11" borderId="0" xfId="0" applyNumberFormat="1" applyFont="1" applyFill="1" applyBorder="1" applyProtection="1"/>
    <xf numFmtId="1" fontId="66" fillId="6" borderId="0" xfId="0" applyNumberFormat="1" applyFont="1" applyFill="1" applyBorder="1" applyProtection="1"/>
    <xf numFmtId="0" fontId="10" fillId="3" borderId="34" xfId="0" applyFont="1" applyFill="1" applyBorder="1" applyAlignment="1" applyProtection="1">
      <alignment horizontal="center"/>
    </xf>
    <xf numFmtId="0" fontId="10" fillId="3" borderId="46" xfId="0" applyFont="1" applyFill="1" applyBorder="1" applyAlignment="1" applyProtection="1">
      <alignment horizontal="center"/>
    </xf>
    <xf numFmtId="0" fontId="10" fillId="10" borderId="34" xfId="0" applyFont="1" applyFill="1" applyBorder="1" applyAlignment="1" applyProtection="1">
      <alignment horizontal="center"/>
    </xf>
    <xf numFmtId="0" fontId="10" fillId="10" borderId="46" xfId="0" applyFont="1" applyFill="1" applyBorder="1" applyAlignment="1" applyProtection="1">
      <alignment horizontal="center"/>
    </xf>
    <xf numFmtId="1" fontId="68" fillId="6" borderId="0" xfId="0" applyNumberFormat="1" applyFont="1" applyFill="1" applyBorder="1" applyProtection="1"/>
    <xf numFmtId="0" fontId="72" fillId="3" borderId="4" xfId="0" applyFont="1" applyFill="1" applyBorder="1" applyProtection="1"/>
    <xf numFmtId="2" fontId="8" fillId="8" borderId="20" xfId="0" applyNumberFormat="1" applyFont="1" applyFill="1" applyBorder="1" applyAlignment="1" applyProtection="1">
      <alignment horizontal="center"/>
    </xf>
    <xf numFmtId="165" fontId="10" fillId="0" borderId="24" xfId="0" applyNumberFormat="1" applyFont="1" applyBorder="1" applyProtection="1"/>
    <xf numFmtId="165" fontId="10" fillId="0" borderId="28" xfId="0" applyNumberFormat="1" applyFont="1" applyBorder="1" applyProtection="1"/>
    <xf numFmtId="0" fontId="10" fillId="0" borderId="29" xfId="0" applyFont="1" applyBorder="1" applyProtection="1"/>
    <xf numFmtId="0" fontId="10" fillId="0" borderId="5" xfId="0" applyFont="1" applyBorder="1" applyProtection="1"/>
    <xf numFmtId="0" fontId="10" fillId="0" borderId="27" xfId="0" applyFont="1" applyBorder="1" applyProtection="1"/>
    <xf numFmtId="1" fontId="10" fillId="0" borderId="31" xfId="0" applyNumberFormat="1" applyFont="1" applyBorder="1" applyProtection="1"/>
    <xf numFmtId="1" fontId="10" fillId="0" borderId="36" xfId="0" applyNumberFormat="1" applyFont="1" applyBorder="1" applyProtection="1"/>
    <xf numFmtId="1" fontId="10" fillId="6" borderId="87" xfId="0" applyNumberFormat="1" applyFont="1" applyFill="1" applyBorder="1" applyProtection="1"/>
    <xf numFmtId="1" fontId="10" fillId="6" borderId="32" xfId="0" applyNumberFormat="1" applyFont="1" applyFill="1" applyBorder="1" applyProtection="1"/>
    <xf numFmtId="1" fontId="10" fillId="6" borderId="35" xfId="0" applyNumberFormat="1" applyFont="1" applyFill="1" applyBorder="1" applyProtection="1"/>
    <xf numFmtId="1" fontId="10" fillId="3" borderId="31" xfId="0" applyNumberFormat="1" applyFont="1" applyFill="1" applyBorder="1" applyProtection="1"/>
    <xf numFmtId="1" fontId="10" fillId="3" borderId="36" xfId="0" applyNumberFormat="1" applyFont="1" applyFill="1" applyBorder="1" applyProtection="1"/>
    <xf numFmtId="1" fontId="10" fillId="5" borderId="31" xfId="0" applyNumberFormat="1" applyFont="1" applyFill="1" applyBorder="1" applyProtection="1">
      <protection locked="0"/>
    </xf>
    <xf numFmtId="1" fontId="10" fillId="5" borderId="36" xfId="0" applyNumberFormat="1" applyFont="1" applyFill="1" applyBorder="1" applyProtection="1">
      <protection locked="0"/>
    </xf>
    <xf numFmtId="1" fontId="10" fillId="0" borderId="87" xfId="0" applyNumberFormat="1" applyFont="1" applyBorder="1" applyProtection="1"/>
    <xf numFmtId="1" fontId="10" fillId="0" borderId="32" xfId="0" applyNumberFormat="1" applyFont="1" applyBorder="1" applyProtection="1"/>
    <xf numFmtId="1" fontId="10" fillId="0" borderId="35" xfId="0" applyNumberFormat="1" applyFont="1" applyBorder="1" applyProtection="1"/>
    <xf numFmtId="1" fontId="10" fillId="0" borderId="35" xfId="0" applyNumberFormat="1" applyFont="1" applyBorder="1" applyAlignment="1" applyProtection="1">
      <alignment horizontal="center"/>
    </xf>
    <xf numFmtId="1" fontId="10" fillId="0" borderId="25" xfId="0" applyNumberFormat="1" applyFont="1" applyBorder="1" applyAlignment="1" applyProtection="1">
      <alignment horizontal="center"/>
    </xf>
    <xf numFmtId="1" fontId="10" fillId="3" borderId="32" xfId="0" applyNumberFormat="1" applyFont="1" applyFill="1" applyBorder="1" applyProtection="1"/>
    <xf numFmtId="1" fontId="10" fillId="3" borderId="35" xfId="0" applyNumberFormat="1" applyFont="1" applyFill="1" applyBorder="1" applyProtection="1"/>
    <xf numFmtId="1" fontId="10" fillId="0" borderId="33" xfId="0" applyNumberFormat="1" applyFont="1" applyBorder="1" applyAlignment="1" applyProtection="1">
      <alignment horizontal="center"/>
    </xf>
    <xf numFmtId="1" fontId="10" fillId="0" borderId="36" xfId="0" applyNumberFormat="1" applyFont="1" applyBorder="1" applyAlignment="1" applyProtection="1">
      <alignment horizontal="center"/>
    </xf>
    <xf numFmtId="1" fontId="10" fillId="3" borderId="87" xfId="0" applyNumberFormat="1" applyFont="1" applyFill="1" applyBorder="1" applyProtection="1"/>
    <xf numFmtId="1" fontId="10" fillId="3" borderId="36" xfId="0" applyNumberFormat="1" applyFont="1" applyFill="1" applyBorder="1" applyAlignment="1" applyProtection="1">
      <alignment horizontal="center"/>
    </xf>
    <xf numFmtId="1" fontId="10" fillId="3" borderId="88" xfId="0" applyNumberFormat="1" applyFont="1" applyFill="1" applyBorder="1" applyProtection="1"/>
    <xf numFmtId="1" fontId="10" fillId="3" borderId="38" xfId="0" applyNumberFormat="1" applyFont="1" applyFill="1" applyBorder="1" applyProtection="1"/>
    <xf numFmtId="1" fontId="10" fillId="3" borderId="37" xfId="0" applyNumberFormat="1" applyFont="1" applyFill="1" applyBorder="1" applyProtection="1"/>
    <xf numFmtId="1" fontId="10" fillId="3" borderId="42" xfId="0" applyNumberFormat="1" applyFont="1" applyFill="1" applyBorder="1" applyAlignment="1" applyProtection="1">
      <alignment horizontal="center"/>
    </xf>
    <xf numFmtId="1" fontId="10" fillId="3" borderId="41" xfId="0" applyNumberFormat="1" applyFont="1" applyFill="1" applyBorder="1" applyProtection="1"/>
    <xf numFmtId="1" fontId="10" fillId="0" borderId="41" xfId="0" applyNumberFormat="1" applyFont="1" applyBorder="1" applyAlignment="1" applyProtection="1">
      <alignment horizontal="center"/>
    </xf>
    <xf numFmtId="1" fontId="10" fillId="3" borderId="37" xfId="0" applyNumberFormat="1" applyFont="1" applyFill="1" applyBorder="1" applyAlignment="1" applyProtection="1">
      <alignment horizontal="center"/>
    </xf>
    <xf numFmtId="1" fontId="10" fillId="4" borderId="42" xfId="0" applyNumberFormat="1" applyFont="1" applyFill="1" applyBorder="1" applyAlignment="1" applyProtection="1">
      <alignment horizontal="center"/>
      <protection locked="0"/>
    </xf>
    <xf numFmtId="1" fontId="10" fillId="5" borderId="42" xfId="0" applyNumberFormat="1" applyFont="1" applyFill="1" applyBorder="1" applyAlignment="1" applyProtection="1">
      <alignment horizontal="center"/>
      <protection locked="0"/>
    </xf>
    <xf numFmtId="1" fontId="10" fillId="3" borderId="43" xfId="0" applyNumberFormat="1" applyFont="1" applyFill="1" applyBorder="1" applyAlignment="1" applyProtection="1">
      <alignment horizontal="center"/>
    </xf>
    <xf numFmtId="1" fontId="10" fillId="5" borderId="48" xfId="0" applyNumberFormat="1" applyFont="1" applyFill="1" applyBorder="1" applyAlignment="1" applyProtection="1">
      <alignment horizontal="center"/>
      <protection locked="0"/>
    </xf>
    <xf numFmtId="1" fontId="10" fillId="3" borderId="89" xfId="0" applyNumberFormat="1" applyFont="1" applyFill="1" applyBorder="1" applyProtection="1"/>
    <xf numFmtId="1" fontId="10" fillId="3" borderId="44" xfId="0" applyNumberFormat="1" applyFont="1" applyFill="1" applyBorder="1" applyProtection="1"/>
    <xf numFmtId="1" fontId="10" fillId="3" borderId="47" xfId="0" applyNumberFormat="1" applyFont="1" applyFill="1" applyBorder="1" applyProtection="1"/>
    <xf numFmtId="1" fontId="10" fillId="6" borderId="47" xfId="0" applyNumberFormat="1" applyFont="1" applyFill="1" applyBorder="1" applyProtection="1"/>
    <xf numFmtId="2" fontId="10" fillId="8" borderId="2" xfId="0" applyNumberFormat="1" applyFont="1" applyFill="1" applyBorder="1" applyProtection="1"/>
    <xf numFmtId="0" fontId="10" fillId="8" borderId="18" xfId="0" applyFont="1" applyFill="1" applyBorder="1" applyProtection="1"/>
    <xf numFmtId="165" fontId="10" fillId="0" borderId="4" xfId="0" applyNumberFormat="1" applyFont="1" applyBorder="1" applyProtection="1"/>
    <xf numFmtId="165" fontId="10" fillId="0" borderId="51" xfId="0" applyNumberFormat="1" applyFont="1" applyBorder="1" applyProtection="1"/>
    <xf numFmtId="165" fontId="10" fillId="0" borderId="37" xfId="0" applyNumberFormat="1" applyFont="1" applyBorder="1" applyProtection="1"/>
    <xf numFmtId="165" fontId="10" fillId="0" borderId="42" xfId="0" applyNumberFormat="1" applyFont="1" applyBorder="1" applyProtection="1"/>
    <xf numFmtId="165" fontId="10" fillId="5" borderId="37" xfId="0" applyNumberFormat="1" applyFont="1" applyFill="1" applyBorder="1" applyProtection="1">
      <protection locked="0"/>
    </xf>
    <xf numFmtId="165" fontId="10" fillId="5" borderId="42" xfId="0" applyNumberFormat="1" applyFont="1" applyFill="1" applyBorder="1" applyProtection="1">
      <protection locked="0"/>
    </xf>
    <xf numFmtId="2" fontId="10" fillId="0" borderId="37" xfId="0" applyNumberFormat="1" applyFont="1" applyBorder="1" applyProtection="1"/>
    <xf numFmtId="2" fontId="10" fillId="0" borderId="42" xfId="0" applyNumberFormat="1" applyFont="1" applyBorder="1" applyProtection="1"/>
    <xf numFmtId="165" fontId="10" fillId="0" borderId="37" xfId="0" applyNumberFormat="1" applyFont="1" applyBorder="1" applyProtection="1">
      <protection locked="0"/>
    </xf>
    <xf numFmtId="165" fontId="10" fillId="0" borderId="42" xfId="0" applyNumberFormat="1" applyFont="1" applyBorder="1" applyProtection="1">
      <protection locked="0"/>
    </xf>
    <xf numFmtId="165" fontId="10" fillId="3" borderId="37" xfId="0" applyNumberFormat="1" applyFont="1" applyFill="1" applyBorder="1" applyProtection="1"/>
    <xf numFmtId="165" fontId="10" fillId="3" borderId="42" xfId="0" applyNumberFormat="1" applyFont="1" applyFill="1" applyBorder="1" applyProtection="1"/>
    <xf numFmtId="1" fontId="10" fillId="6" borderId="88" xfId="0" applyNumberFormat="1" applyFont="1" applyFill="1" applyBorder="1" applyProtection="1"/>
    <xf numFmtId="1" fontId="10" fillId="6" borderId="38" xfId="0" applyNumberFormat="1" applyFont="1" applyFill="1" applyBorder="1" applyProtection="1"/>
    <xf numFmtId="1" fontId="10" fillId="6" borderId="41" xfId="0" applyNumberFormat="1" applyFont="1" applyFill="1" applyBorder="1" applyProtection="1"/>
    <xf numFmtId="0" fontId="10" fillId="8" borderId="17" xfId="0" applyFont="1" applyFill="1" applyBorder="1" applyProtection="1"/>
    <xf numFmtId="0" fontId="10" fillId="8" borderId="7" xfId="0" applyFont="1" applyFill="1" applyBorder="1" applyProtection="1"/>
    <xf numFmtId="0" fontId="10" fillId="8" borderId="16" xfId="0" applyFont="1" applyFill="1" applyBorder="1" applyProtection="1"/>
    <xf numFmtId="2" fontId="10" fillId="4" borderId="4" xfId="0" applyNumberFormat="1" applyFont="1" applyFill="1" applyBorder="1" applyProtection="1">
      <protection locked="0"/>
    </xf>
    <xf numFmtId="2" fontId="10" fillId="3" borderId="1" xfId="0" applyNumberFormat="1" applyFont="1" applyFill="1" applyBorder="1" applyProtection="1"/>
    <xf numFmtId="1" fontId="10" fillId="6" borderId="90" xfId="0" applyNumberFormat="1" applyFont="1" applyFill="1" applyBorder="1" applyProtection="1"/>
    <xf numFmtId="1" fontId="10" fillId="3" borderId="1" xfId="0" applyNumberFormat="1" applyFont="1" applyFill="1" applyBorder="1" applyProtection="1"/>
    <xf numFmtId="1" fontId="10" fillId="3" borderId="2" xfId="0" applyNumberFormat="1" applyFont="1" applyFill="1" applyBorder="1" applyProtection="1"/>
    <xf numFmtId="1" fontId="10" fillId="3" borderId="3" xfId="0" applyNumberFormat="1" applyFont="1" applyFill="1" applyBorder="1" applyProtection="1"/>
    <xf numFmtId="2" fontId="10" fillId="4" borderId="37" xfId="0" applyNumberFormat="1" applyFont="1" applyFill="1" applyBorder="1" applyProtection="1">
      <protection locked="0"/>
    </xf>
    <xf numFmtId="1" fontId="10" fillId="3" borderId="4" xfId="0" applyNumberFormat="1" applyFont="1" applyFill="1" applyBorder="1" applyProtection="1"/>
    <xf numFmtId="1" fontId="10" fillId="3" borderId="0" xfId="0" applyNumberFormat="1" applyFont="1" applyFill="1" applyBorder="1" applyProtection="1"/>
    <xf numFmtId="1" fontId="10" fillId="3" borderId="57" xfId="0" applyNumberFormat="1" applyFont="1" applyFill="1" applyBorder="1" applyProtection="1"/>
    <xf numFmtId="2" fontId="10" fillId="3" borderId="60" xfId="0" applyNumberFormat="1" applyFont="1" applyFill="1" applyBorder="1" applyProtection="1"/>
    <xf numFmtId="1" fontId="10" fillId="6" borderId="91" xfId="0" applyNumberFormat="1" applyFont="1" applyFill="1" applyBorder="1" applyProtection="1"/>
    <xf numFmtId="1" fontId="10" fillId="3" borderId="60" xfId="0" applyNumberFormat="1" applyFont="1" applyFill="1" applyBorder="1" applyProtection="1"/>
    <xf numFmtId="1" fontId="10" fillId="3" borderId="61" xfId="0" applyNumberFormat="1" applyFont="1" applyFill="1" applyBorder="1" applyProtection="1"/>
    <xf numFmtId="1" fontId="10" fillId="3" borderId="58" xfId="0" applyNumberFormat="1" applyFont="1" applyFill="1" applyBorder="1" applyProtection="1"/>
    <xf numFmtId="0" fontId="10" fillId="3" borderId="0" xfId="0" applyFont="1" applyFill="1" applyBorder="1" applyProtection="1"/>
    <xf numFmtId="2" fontId="10" fillId="7" borderId="2" xfId="0" applyNumberFormat="1" applyFont="1" applyFill="1" applyBorder="1" applyProtection="1"/>
    <xf numFmtId="0" fontId="10" fillId="7" borderId="2" xfId="0" applyFont="1" applyFill="1" applyBorder="1" applyProtection="1"/>
    <xf numFmtId="0" fontId="10" fillId="7" borderId="3" xfId="0" applyFont="1" applyFill="1" applyBorder="1" applyProtection="1"/>
    <xf numFmtId="2" fontId="10" fillId="7" borderId="61" xfId="0" applyNumberFormat="1" applyFont="1" applyFill="1" applyBorder="1" applyProtection="1"/>
    <xf numFmtId="0" fontId="10" fillId="7" borderId="61" xfId="0" applyFont="1" applyFill="1" applyBorder="1" applyProtection="1"/>
    <xf numFmtId="0" fontId="10" fillId="7" borderId="58" xfId="0" applyFont="1" applyFill="1" applyBorder="1" applyProtection="1"/>
    <xf numFmtId="2" fontId="10" fillId="8" borderId="0" xfId="0" applyNumberFormat="1" applyFont="1" applyFill="1" applyBorder="1" applyProtection="1"/>
    <xf numFmtId="0" fontId="10" fillId="8" borderId="14" xfId="0" applyFont="1" applyFill="1" applyBorder="1" applyProtection="1"/>
    <xf numFmtId="165" fontId="10" fillId="0" borderId="4" xfId="0" applyNumberFormat="1" applyFont="1" applyFill="1" applyBorder="1" applyProtection="1"/>
    <xf numFmtId="165" fontId="10" fillId="0" borderId="51" xfId="0" applyNumberFormat="1" applyFont="1" applyFill="1" applyBorder="1" applyProtection="1"/>
    <xf numFmtId="165" fontId="10" fillId="0" borderId="37" xfId="0" applyNumberFormat="1" applyFont="1" applyFill="1" applyBorder="1" applyProtection="1"/>
    <xf numFmtId="165" fontId="10" fillId="0" borderId="42" xfId="0" applyNumberFormat="1" applyFont="1" applyFill="1" applyBorder="1" applyProtection="1"/>
    <xf numFmtId="165" fontId="10" fillId="0" borderId="32" xfId="0" applyNumberFormat="1" applyFont="1" applyBorder="1" applyProtection="1"/>
    <xf numFmtId="165" fontId="10" fillId="0" borderId="36" xfId="0" applyNumberFormat="1" applyFont="1" applyBorder="1" applyProtection="1"/>
    <xf numFmtId="165" fontId="10" fillId="5" borderId="32" xfId="0" applyNumberFormat="1" applyFont="1" applyFill="1" applyBorder="1" applyProtection="1">
      <protection locked="0"/>
    </xf>
    <xf numFmtId="165" fontId="10" fillId="5" borderId="36" xfId="0" applyNumberFormat="1" applyFont="1" applyFill="1" applyBorder="1" applyProtection="1">
      <protection locked="0"/>
    </xf>
    <xf numFmtId="165" fontId="10" fillId="5" borderId="44" xfId="0" applyNumberFormat="1" applyFont="1" applyFill="1" applyBorder="1" applyProtection="1">
      <protection locked="0"/>
    </xf>
    <xf numFmtId="165" fontId="10" fillId="5" borderId="48" xfId="0" applyNumberFormat="1" applyFont="1" applyFill="1" applyBorder="1" applyProtection="1">
      <protection locked="0"/>
    </xf>
    <xf numFmtId="1" fontId="10" fillId="6" borderId="89" xfId="0" applyNumberFormat="1" applyFont="1" applyFill="1" applyBorder="1" applyProtection="1"/>
    <xf numFmtId="1" fontId="10" fillId="6" borderId="44" xfId="0" applyNumberFormat="1" applyFont="1" applyFill="1" applyBorder="1" applyProtection="1"/>
    <xf numFmtId="165" fontId="10" fillId="5" borderId="69" xfId="0" applyNumberFormat="1" applyFont="1" applyFill="1" applyBorder="1" applyProtection="1">
      <protection locked="0"/>
    </xf>
    <xf numFmtId="165" fontId="10" fillId="5" borderId="94" xfId="0" applyNumberFormat="1" applyFont="1" applyFill="1" applyBorder="1" applyProtection="1">
      <protection locked="0"/>
    </xf>
    <xf numFmtId="2" fontId="10" fillId="3" borderId="61" xfId="0" applyNumberFormat="1" applyFont="1" applyFill="1" applyBorder="1" applyProtection="1"/>
    <xf numFmtId="2" fontId="10" fillId="3" borderId="14" xfId="0" applyNumberFormat="1" applyFont="1" applyFill="1" applyBorder="1" applyProtection="1"/>
    <xf numFmtId="0" fontId="10" fillId="3" borderId="14" xfId="0" applyFont="1" applyFill="1" applyBorder="1" applyProtection="1"/>
    <xf numFmtId="0" fontId="10" fillId="0" borderId="14" xfId="0" applyFont="1" applyBorder="1" applyProtection="1"/>
    <xf numFmtId="0" fontId="8" fillId="7" borderId="58" xfId="0" applyFont="1" applyFill="1" applyBorder="1" applyAlignment="1" applyProtection="1">
      <alignment horizontal="center"/>
    </xf>
    <xf numFmtId="2" fontId="10" fillId="3" borderId="75" xfId="0" applyNumberFormat="1" applyFont="1" applyFill="1" applyBorder="1" applyProtection="1"/>
    <xf numFmtId="2" fontId="10" fillId="3" borderId="18" xfId="0" applyNumberFormat="1" applyFont="1" applyFill="1" applyBorder="1" applyProtection="1"/>
    <xf numFmtId="2" fontId="10" fillId="3" borderId="76" xfId="0" applyNumberFormat="1" applyFont="1" applyFill="1" applyBorder="1" applyProtection="1"/>
    <xf numFmtId="1" fontId="8" fillId="6" borderId="81" xfId="0" applyNumberFormat="1" applyFont="1" applyFill="1" applyBorder="1" applyProtection="1"/>
    <xf numFmtId="2" fontId="11" fillId="8" borderId="4" xfId="0" applyNumberFormat="1" applyFont="1" applyFill="1" applyBorder="1" applyAlignment="1" applyProtection="1"/>
    <xf numFmtId="2" fontId="11" fillId="8" borderId="11" xfId="0" applyNumberFormat="1" applyFont="1" applyFill="1" applyBorder="1" applyAlignment="1" applyProtection="1">
      <alignment horizontal="center"/>
    </xf>
    <xf numFmtId="0" fontId="46" fillId="8" borderId="62" xfId="0" applyFont="1" applyFill="1" applyBorder="1" applyProtection="1"/>
    <xf numFmtId="2" fontId="13" fillId="8" borderId="18" xfId="0" applyNumberFormat="1" applyFont="1" applyFill="1" applyBorder="1" applyAlignment="1" applyProtection="1"/>
    <xf numFmtId="2" fontId="13" fillId="8" borderId="17" xfId="0" applyNumberFormat="1" applyFont="1" applyFill="1" applyBorder="1" applyAlignment="1" applyProtection="1">
      <alignment horizontal="center"/>
    </xf>
    <xf numFmtId="0" fontId="10" fillId="3" borderId="30" xfId="0" applyFont="1" applyFill="1" applyBorder="1" applyProtection="1"/>
    <xf numFmtId="0" fontId="10" fillId="4" borderId="78" xfId="0" applyFont="1" applyFill="1" applyBorder="1" applyProtection="1">
      <protection locked="0"/>
    </xf>
    <xf numFmtId="0" fontId="10" fillId="3" borderId="86" xfId="0" applyFont="1" applyFill="1" applyBorder="1" applyProtection="1"/>
    <xf numFmtId="0" fontId="10" fillId="0" borderId="86" xfId="0" applyFont="1" applyBorder="1" applyProtection="1"/>
    <xf numFmtId="0" fontId="10" fillId="0" borderId="31" xfId="0" applyFont="1" applyBorder="1" applyProtection="1"/>
    <xf numFmtId="1" fontId="10" fillId="4" borderId="32" xfId="0" applyNumberFormat="1" applyFont="1" applyFill="1" applyBorder="1" applyProtection="1">
      <protection locked="0"/>
    </xf>
    <xf numFmtId="0" fontId="10" fillId="0" borderId="33" xfId="0" applyFont="1" applyBorder="1" applyProtection="1"/>
    <xf numFmtId="0" fontId="10" fillId="3" borderId="43" xfId="0" applyFont="1" applyFill="1" applyBorder="1" applyProtection="1"/>
    <xf numFmtId="1" fontId="10" fillId="10" borderId="44" xfId="0" applyNumberFormat="1" applyFont="1" applyFill="1" applyBorder="1" applyProtection="1"/>
    <xf numFmtId="0" fontId="10" fillId="3" borderId="45" xfId="0" applyFont="1" applyFill="1" applyBorder="1" applyProtection="1"/>
    <xf numFmtId="0" fontId="10" fillId="3" borderId="1" xfId="0" applyFont="1" applyFill="1" applyBorder="1" applyProtection="1"/>
    <xf numFmtId="0" fontId="10" fillId="3" borderId="3" xfId="0" applyFont="1" applyFill="1" applyBorder="1" applyProtection="1"/>
    <xf numFmtId="0" fontId="10" fillId="3" borderId="4" xfId="0" applyFont="1" applyFill="1" applyBorder="1" applyProtection="1"/>
    <xf numFmtId="0" fontId="10" fillId="3" borderId="57" xfId="0" applyFont="1" applyFill="1" applyBorder="1" applyProtection="1"/>
    <xf numFmtId="0" fontId="10" fillId="0" borderId="4" xfId="0" applyFont="1" applyBorder="1" applyProtection="1"/>
    <xf numFmtId="1" fontId="46" fillId="6" borderId="0" xfId="0" applyNumberFormat="1" applyFont="1" applyFill="1" applyBorder="1" applyProtection="1"/>
    <xf numFmtId="0" fontId="10" fillId="0" borderId="57" xfId="0" applyFont="1" applyBorder="1" applyProtection="1"/>
    <xf numFmtId="0" fontId="10" fillId="3" borderId="6" xfId="0" applyFont="1" applyFill="1" applyBorder="1" applyProtection="1"/>
    <xf numFmtId="0" fontId="10" fillId="3" borderId="7" xfId="0" applyFont="1" applyFill="1" applyBorder="1" applyProtection="1"/>
    <xf numFmtId="0" fontId="10" fillId="3" borderId="16" xfId="0" applyFont="1" applyFill="1" applyBorder="1" applyProtection="1"/>
    <xf numFmtId="0" fontId="10" fillId="3" borderId="60" xfId="0" applyFont="1" applyFill="1" applyBorder="1" applyProtection="1"/>
    <xf numFmtId="0" fontId="10" fillId="3" borderId="61" xfId="0" applyFont="1" applyFill="1" applyBorder="1" applyProtection="1"/>
    <xf numFmtId="0" fontId="10" fillId="3" borderId="58" xfId="0" applyFont="1" applyFill="1" applyBorder="1" applyProtection="1"/>
    <xf numFmtId="1" fontId="10" fillId="9" borderId="32" xfId="0" applyNumberFormat="1" applyFont="1" applyFill="1" applyBorder="1" applyProtection="1"/>
    <xf numFmtId="1" fontId="10" fillId="10" borderId="32" xfId="0" applyNumberFormat="1" applyFont="1" applyFill="1" applyBorder="1" applyProtection="1"/>
    <xf numFmtId="165" fontId="10" fillId="4" borderId="4" xfId="0" applyNumberFormat="1" applyFont="1" applyFill="1" applyBorder="1" applyProtection="1">
      <protection locked="0"/>
    </xf>
    <xf numFmtId="165" fontId="10" fillId="4" borderId="37" xfId="0" applyNumberFormat="1" applyFont="1" applyFill="1" applyBorder="1" applyProtection="1">
      <protection locked="0"/>
    </xf>
    <xf numFmtId="1" fontId="10" fillId="9" borderId="78" xfId="0" applyNumberFormat="1" applyFont="1" applyFill="1" applyBorder="1" applyProtection="1"/>
    <xf numFmtId="1" fontId="10" fillId="0" borderId="29" xfId="0" applyNumberFormat="1" applyFont="1" applyBorder="1" applyProtection="1"/>
    <xf numFmtId="1" fontId="10" fillId="0" borderId="5" xfId="0" applyNumberFormat="1" applyFont="1" applyBorder="1" applyProtection="1"/>
    <xf numFmtId="1" fontId="10" fillId="0" borderId="27" xfId="0" applyNumberFormat="1" applyFont="1" applyBorder="1" applyProtection="1"/>
    <xf numFmtId="0" fontId="10" fillId="3" borderId="38" xfId="0" applyFont="1" applyFill="1" applyBorder="1" applyProtection="1"/>
    <xf numFmtId="0" fontId="10" fillId="3" borderId="37" xfId="0" applyFont="1" applyFill="1" applyBorder="1" applyProtection="1"/>
    <xf numFmtId="0" fontId="10" fillId="3" borderId="39" xfId="0" applyFont="1" applyFill="1" applyBorder="1" applyProtection="1"/>
    <xf numFmtId="0" fontId="0" fillId="3" borderId="4" xfId="0" applyFill="1" applyBorder="1" applyAlignment="1" applyProtection="1"/>
    <xf numFmtId="0" fontId="73" fillId="3" borderId="32" xfId="0" applyFont="1" applyFill="1" applyBorder="1" applyProtection="1"/>
    <xf numFmtId="164" fontId="73" fillId="4" borderId="31" xfId="0" applyNumberFormat="1" applyFont="1" applyFill="1" applyBorder="1" applyAlignment="1" applyProtection="1">
      <alignment horizontal="right"/>
      <protection locked="0"/>
    </xf>
    <xf numFmtId="165" fontId="10" fillId="0" borderId="41" xfId="0" applyNumberFormat="1" applyFont="1" applyBorder="1" applyProtection="1"/>
    <xf numFmtId="165" fontId="10" fillId="0" borderId="38" xfId="0" applyNumberFormat="1" applyFont="1" applyBorder="1" applyProtection="1"/>
    <xf numFmtId="2" fontId="10" fillId="11" borderId="34" xfId="0" applyNumberFormat="1" applyFont="1" applyFill="1" applyBorder="1" applyAlignment="1" applyProtection="1">
      <alignment horizontal="center"/>
    </xf>
    <xf numFmtId="165" fontId="10" fillId="11" borderId="41" xfId="0" applyNumberFormat="1" applyFont="1" applyFill="1" applyBorder="1" applyProtection="1"/>
    <xf numFmtId="165" fontId="10" fillId="11" borderId="38" xfId="0" applyNumberFormat="1" applyFont="1" applyFill="1" applyBorder="1" applyProtection="1"/>
    <xf numFmtId="165" fontId="10" fillId="11" borderId="37" xfId="0" applyNumberFormat="1" applyFont="1" applyFill="1" applyBorder="1" applyProtection="1"/>
    <xf numFmtId="165" fontId="10" fillId="11" borderId="42" xfId="0" applyNumberFormat="1" applyFont="1" applyFill="1" applyBorder="1" applyProtection="1"/>
    <xf numFmtId="164" fontId="74" fillId="0" borderId="38" xfId="0" applyNumberFormat="1" applyFont="1" applyBorder="1" applyProtection="1"/>
    <xf numFmtId="0" fontId="0" fillId="11" borderId="0" xfId="0" applyFill="1" applyBorder="1"/>
    <xf numFmtId="0" fontId="29" fillId="11" borderId="0" xfId="0" applyFont="1" applyFill="1" applyBorder="1"/>
    <xf numFmtId="0" fontId="30" fillId="11" borderId="0" xfId="0" applyFont="1" applyFill="1" applyBorder="1" applyAlignment="1">
      <alignment horizontal="left" indent="5"/>
    </xf>
    <xf numFmtId="0" fontId="33" fillId="11" borderId="0" xfId="0" applyFont="1" applyFill="1" applyBorder="1" applyAlignment="1">
      <alignment horizontal="left" indent="1"/>
    </xf>
    <xf numFmtId="2" fontId="34" fillId="3" borderId="34" xfId="0" applyNumberFormat="1" applyFont="1" applyFill="1" applyBorder="1" applyAlignment="1" applyProtection="1">
      <alignment horizontal="center"/>
    </xf>
    <xf numFmtId="165" fontId="10" fillId="0" borderId="35" xfId="0" applyNumberFormat="1" applyFont="1" applyBorder="1" applyProtection="1"/>
    <xf numFmtId="165" fontId="0" fillId="11" borderId="41" xfId="0" applyNumberFormat="1" applyFill="1" applyBorder="1" applyProtection="1"/>
    <xf numFmtId="165" fontId="0" fillId="11" borderId="38" xfId="0" applyNumberFormat="1" applyFill="1" applyBorder="1" applyProtection="1"/>
    <xf numFmtId="0" fontId="10" fillId="11" borderId="38" xfId="0" applyFont="1" applyFill="1" applyBorder="1" applyProtection="1"/>
    <xf numFmtId="0" fontId="0" fillId="11" borderId="38" xfId="0" applyFill="1" applyBorder="1" applyProtection="1"/>
    <xf numFmtId="0" fontId="0" fillId="11" borderId="39" xfId="0" applyFill="1" applyBorder="1" applyProtection="1"/>
    <xf numFmtId="164" fontId="74" fillId="11" borderId="38" xfId="0" applyNumberFormat="1" applyFont="1" applyFill="1" applyBorder="1" applyProtection="1"/>
    <xf numFmtId="2" fontId="0" fillId="11" borderId="34" xfId="0" applyNumberFormat="1" applyFill="1" applyBorder="1" applyAlignment="1" applyProtection="1">
      <alignment horizontal="center"/>
    </xf>
    <xf numFmtId="0" fontId="76" fillId="11" borderId="0" xfId="0" applyFont="1" applyFill="1" applyProtection="1"/>
    <xf numFmtId="2" fontId="76" fillId="11" borderId="0" xfId="0" applyNumberFormat="1" applyFont="1" applyFill="1" applyProtection="1"/>
    <xf numFmtId="164" fontId="77" fillId="0" borderId="38" xfId="0" applyNumberFormat="1" applyFont="1" applyBorder="1" applyProtection="1"/>
    <xf numFmtId="0" fontId="10" fillId="0" borderId="95" xfId="0" applyFont="1" applyBorder="1" applyProtection="1"/>
    <xf numFmtId="1" fontId="10" fillId="0" borderId="95" xfId="0" applyNumberFormat="1" applyFont="1" applyBorder="1" applyProtection="1"/>
    <xf numFmtId="0" fontId="0" fillId="10" borderId="5" xfId="0" applyFill="1" applyBorder="1" applyAlignment="1" applyProtection="1">
      <alignment horizontal="left"/>
    </xf>
    <xf numFmtId="0" fontId="15" fillId="11" borderId="0" xfId="0" applyFont="1" applyFill="1"/>
    <xf numFmtId="0" fontId="8" fillId="11" borderId="0" xfId="0" applyFont="1" applyFill="1"/>
    <xf numFmtId="0" fontId="6" fillId="11" borderId="0" xfId="0" applyFont="1" applyFill="1"/>
    <xf numFmtId="0" fontId="1" fillId="11" borderId="0" xfId="0" applyFont="1" applyFill="1"/>
    <xf numFmtId="9" fontId="20" fillId="11" borderId="23" xfId="0" applyNumberFormat="1" applyFont="1" applyFill="1" applyBorder="1" applyAlignment="1">
      <alignment horizontal="center"/>
    </xf>
    <xf numFmtId="0" fontId="20" fillId="11" borderId="52" xfId="0" applyFont="1" applyFill="1" applyBorder="1" applyAlignment="1">
      <alignment horizontal="center"/>
    </xf>
    <xf numFmtId="0" fontId="24" fillId="11" borderId="22" xfId="0" applyFont="1" applyFill="1" applyBorder="1" applyAlignment="1">
      <alignment horizontal="center"/>
    </xf>
    <xf numFmtId="0" fontId="20" fillId="12" borderId="22" xfId="0" applyFont="1" applyFill="1" applyBorder="1" applyAlignment="1">
      <alignment horizontal="center"/>
    </xf>
    <xf numFmtId="0" fontId="20" fillId="11" borderId="22" xfId="0" applyFont="1" applyFill="1" applyBorder="1" applyAlignment="1">
      <alignment horizontal="center"/>
    </xf>
    <xf numFmtId="0" fontId="29" fillId="11" borderId="0" xfId="0" applyFont="1" applyFill="1"/>
    <xf numFmtId="0" fontId="30" fillId="11" borderId="0" xfId="0" applyFont="1" applyFill="1" applyAlignment="1">
      <alignment horizontal="left" indent="5"/>
    </xf>
    <xf numFmtId="0" fontId="33" fillId="11" borderId="0" xfId="0" applyFont="1" applyFill="1" applyAlignment="1">
      <alignment horizontal="left" indent="1"/>
    </xf>
    <xf numFmtId="0" fontId="29" fillId="13" borderId="0" xfId="0" applyFont="1" applyFill="1"/>
    <xf numFmtId="0" fontId="20" fillId="13" borderId="22" xfId="0" applyFont="1" applyFill="1" applyBorder="1" applyAlignment="1">
      <alignment horizontal="center"/>
    </xf>
    <xf numFmtId="164" fontId="67" fillId="4" borderId="38" xfId="0" applyNumberFormat="1" applyFont="1" applyFill="1" applyBorder="1" applyProtection="1">
      <protection locked="0"/>
    </xf>
    <xf numFmtId="165" fontId="10" fillId="0" borderId="23" xfId="0" applyNumberFormat="1" applyFont="1" applyBorder="1" applyProtection="1"/>
    <xf numFmtId="165" fontId="10" fillId="0" borderId="0" xfId="0" applyNumberFormat="1" applyFont="1" applyBorder="1" applyProtection="1"/>
    <xf numFmtId="164" fontId="10" fillId="4" borderId="38" xfId="0" applyNumberFormat="1" applyFont="1" applyFill="1" applyBorder="1" applyProtection="1">
      <protection locked="0"/>
    </xf>
    <xf numFmtId="165" fontId="10" fillId="0" borderId="41" xfId="0" applyNumberFormat="1" applyFont="1" applyBorder="1" applyProtection="1">
      <protection locked="0"/>
    </xf>
    <xf numFmtId="165" fontId="10" fillId="0" borderId="38" xfId="0" applyNumberFormat="1" applyFont="1" applyBorder="1" applyProtection="1">
      <protection locked="0"/>
    </xf>
    <xf numFmtId="165" fontId="10" fillId="5" borderId="41" xfId="0" applyNumberFormat="1" applyFont="1" applyFill="1" applyBorder="1" applyProtection="1">
      <protection locked="0"/>
    </xf>
    <xf numFmtId="165" fontId="10" fillId="5" borderId="38" xfId="0" applyNumberFormat="1" applyFont="1" applyFill="1" applyBorder="1" applyProtection="1">
      <protection locked="0"/>
    </xf>
    <xf numFmtId="2" fontId="10" fillId="0" borderId="41" xfId="0" applyNumberFormat="1" applyFont="1" applyBorder="1" applyProtection="1"/>
    <xf numFmtId="2" fontId="10" fillId="0" borderId="38" xfId="0" applyNumberFormat="1" applyFont="1" applyBorder="1" applyProtection="1"/>
    <xf numFmtId="0" fontId="10" fillId="0" borderId="0" xfId="0" applyFont="1" applyProtection="1"/>
    <xf numFmtId="0" fontId="67" fillId="3" borderId="38" xfId="0" applyFont="1" applyFill="1" applyBorder="1" applyProtection="1"/>
    <xf numFmtId="2" fontId="80" fillId="3" borderId="34" xfId="0" applyNumberFormat="1" applyFont="1" applyFill="1" applyBorder="1" applyAlignment="1" applyProtection="1">
      <alignment horizontal="center"/>
    </xf>
    <xf numFmtId="0" fontId="10" fillId="0" borderId="0" xfId="0" applyFont="1" applyFill="1"/>
    <xf numFmtId="2" fontId="10" fillId="3" borderId="40" xfId="0" applyNumberFormat="1" applyFont="1" applyFill="1" applyBorder="1" applyAlignment="1" applyProtection="1">
      <alignment horizontal="center"/>
    </xf>
    <xf numFmtId="0" fontId="0" fillId="14" borderId="5" xfId="0" applyFill="1" applyBorder="1" applyAlignment="1" applyProtection="1">
      <alignment horizontal="left"/>
    </xf>
    <xf numFmtId="0" fontId="0" fillId="14" borderId="25" xfId="0" applyFill="1" applyBorder="1" applyAlignment="1" applyProtection="1">
      <alignment horizontal="left"/>
    </xf>
    <xf numFmtId="0" fontId="10" fillId="0" borderId="0" xfId="0" applyFont="1" applyFill="1" applyProtection="1"/>
    <xf numFmtId="0" fontId="76" fillId="0" borderId="0" xfId="0" applyFont="1" applyFill="1" applyProtection="1"/>
    <xf numFmtId="2" fontId="76" fillId="0" borderId="0" xfId="0" applyNumberFormat="1" applyFont="1" applyFill="1" applyProtection="1"/>
    <xf numFmtId="0" fontId="0" fillId="0" borderId="0" xfId="0" applyFill="1"/>
    <xf numFmtId="2" fontId="0" fillId="0" borderId="0" xfId="0" applyNumberFormat="1" applyFill="1"/>
    <xf numFmtId="0" fontId="0" fillId="3" borderId="2" xfId="0" applyFill="1" applyBorder="1" applyAlignment="1" applyProtection="1"/>
    <xf numFmtId="0" fontId="0" fillId="3" borderId="3" xfId="0" applyFill="1" applyBorder="1" applyAlignment="1" applyProtection="1"/>
    <xf numFmtId="0" fontId="0" fillId="4" borderId="24" xfId="0"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25" xfId="0" applyBorder="1" applyAlignment="1" applyProtection="1">
      <alignment horizontal="left"/>
      <protection locked="0"/>
    </xf>
    <xf numFmtId="0" fontId="0" fillId="4" borderId="31" xfId="0"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4" borderId="43" xfId="0" applyFill="1"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20" fillId="11" borderId="1" xfId="0" applyFont="1" applyFill="1" applyBorder="1" applyAlignment="1">
      <alignment wrapText="1"/>
    </xf>
    <xf numFmtId="0" fontId="20" fillId="11" borderId="2" xfId="0" applyFont="1" applyFill="1" applyBorder="1" applyAlignment="1"/>
    <xf numFmtId="0" fontId="20" fillId="11" borderId="3" xfId="0" applyFont="1" applyFill="1" applyBorder="1" applyAlignment="1"/>
    <xf numFmtId="0" fontId="20" fillId="11" borderId="4" xfId="0" applyFont="1" applyFill="1" applyBorder="1" applyAlignment="1"/>
    <xf numFmtId="0" fontId="20" fillId="11" borderId="0" xfId="0" applyFont="1" applyFill="1" applyBorder="1" applyAlignment="1"/>
    <xf numFmtId="0" fontId="20" fillId="11" borderId="57" xfId="0" applyFont="1" applyFill="1" applyBorder="1" applyAlignment="1"/>
    <xf numFmtId="0" fontId="0" fillId="3" borderId="6" xfId="0" applyFill="1" applyBorder="1" applyAlignment="1" applyProtection="1">
      <protection locked="0"/>
    </xf>
    <xf numFmtId="0" fontId="0" fillId="0" borderId="7" xfId="0" applyBorder="1" applyAlignment="1" applyProtection="1">
      <protection locked="0"/>
    </xf>
    <xf numFmtId="0" fontId="0" fillId="0" borderId="16" xfId="0" applyBorder="1" applyAlignment="1" applyProtection="1">
      <protection locked="0"/>
    </xf>
    <xf numFmtId="0" fontId="0" fillId="3" borderId="1" xfId="0" applyFill="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3" borderId="4" xfId="0" applyFill="1" applyBorder="1" applyAlignment="1" applyProtection="1">
      <protection locked="0"/>
    </xf>
    <xf numFmtId="0" fontId="0" fillId="0" borderId="0" xfId="0" applyAlignment="1" applyProtection="1">
      <protection locked="0"/>
    </xf>
    <xf numFmtId="0" fontId="0" fillId="0" borderId="57" xfId="0" applyBorder="1" applyAlignment="1" applyProtection="1">
      <protection locked="0"/>
    </xf>
    <xf numFmtId="0" fontId="0" fillId="11" borderId="1" xfId="0" applyFill="1" applyBorder="1" applyAlignment="1"/>
    <xf numFmtId="0" fontId="0" fillId="11" borderId="3" xfId="0" applyFill="1" applyBorder="1" applyAlignment="1"/>
    <xf numFmtId="0" fontId="0" fillId="11" borderId="4" xfId="0" applyFill="1" applyBorder="1" applyAlignment="1"/>
    <xf numFmtId="0" fontId="0" fillId="11" borderId="57" xfId="0" applyFill="1" applyBorder="1" applyAlignment="1"/>
    <xf numFmtId="0" fontId="0" fillId="11" borderId="6" xfId="0" applyFill="1" applyBorder="1" applyAlignment="1"/>
    <xf numFmtId="0" fontId="0" fillId="11" borderId="16" xfId="0" applyFill="1" applyBorder="1" applyAlignment="1"/>
    <xf numFmtId="0" fontId="23" fillId="11" borderId="56" xfId="0" applyFont="1" applyFill="1" applyBorder="1" applyAlignment="1">
      <alignment horizontal="center" vertical="center" textRotation="90" wrapText="1"/>
    </xf>
    <xf numFmtId="0" fontId="0" fillId="11" borderId="23" xfId="0" applyFill="1" applyBorder="1" applyAlignment="1">
      <alignment horizontal="center" vertical="center" textRotation="90" wrapText="1"/>
    </xf>
    <xf numFmtId="0" fontId="0" fillId="11" borderId="52" xfId="0" applyFill="1" applyBorder="1" applyAlignment="1">
      <alignment horizontal="center" vertical="center" textRotation="90" wrapText="1"/>
    </xf>
    <xf numFmtId="0" fontId="0" fillId="3" borderId="6" xfId="0" applyFill="1" applyBorder="1" applyAlignment="1" applyProtection="1"/>
    <xf numFmtId="0" fontId="0" fillId="0" borderId="7" xfId="0" applyBorder="1" applyAlignment="1" applyProtection="1"/>
    <xf numFmtId="0" fontId="0" fillId="0" borderId="16" xfId="0" applyBorder="1" applyAlignment="1" applyProtection="1"/>
    <xf numFmtId="0" fontId="8" fillId="10" borderId="78" xfId="0" applyFont="1" applyFill="1" applyBorder="1" applyAlignment="1" applyProtection="1">
      <alignment horizontal="center"/>
    </xf>
    <xf numFmtId="0" fontId="0" fillId="10" borderId="86" xfId="0" applyFill="1" applyBorder="1" applyAlignment="1" applyProtection="1">
      <alignment horizontal="center"/>
    </xf>
    <xf numFmtId="0" fontId="0" fillId="3" borderId="1" xfId="0" applyFill="1" applyBorder="1" applyAlignment="1" applyProtection="1"/>
    <xf numFmtId="0" fontId="0" fillId="0" borderId="2" xfId="0" applyBorder="1" applyAlignment="1" applyProtection="1"/>
    <xf numFmtId="0" fontId="0" fillId="0" borderId="3" xfId="0" applyBorder="1" applyAlignment="1" applyProtection="1"/>
    <xf numFmtId="0" fontId="0" fillId="3" borderId="4" xfId="0" applyFill="1" applyBorder="1" applyAlignment="1" applyProtection="1"/>
    <xf numFmtId="0" fontId="0" fillId="0" borderId="0" xfId="0" applyAlignment="1" applyProtection="1"/>
    <xf numFmtId="0" fontId="0" fillId="0" borderId="57" xfId="0" applyBorder="1" applyAlignment="1" applyProtection="1"/>
    <xf numFmtId="0" fontId="0" fillId="10" borderId="5" xfId="0" applyFill="1" applyBorder="1" applyAlignment="1" applyProtection="1">
      <alignment horizontal="left"/>
    </xf>
    <xf numFmtId="0" fontId="0" fillId="0" borderId="5" xfId="0" applyBorder="1" applyAlignment="1" applyProtection="1">
      <alignment horizontal="left"/>
    </xf>
    <xf numFmtId="0" fontId="0" fillId="0" borderId="25" xfId="0" applyBorder="1" applyAlignment="1" applyProtection="1">
      <alignment horizontal="left"/>
    </xf>
    <xf numFmtId="0" fontId="0" fillId="10" borderId="25" xfId="0" applyFill="1" applyBorder="1" applyAlignment="1" applyProtection="1">
      <alignment horizontal="left"/>
    </xf>
  </cellXfs>
  <cellStyles count="1">
    <cellStyle name="Standard" xfId="0" builtinId="0"/>
  </cellStyles>
  <dxfs count="0"/>
  <tableStyles count="0" defaultTableStyle="TableStyleMedium2" defaultPivotStyle="PivotStyleLight16"/>
  <colors>
    <mruColors>
      <color rgb="FFCCFFCC"/>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1025"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2049"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2050"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2051"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5"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073"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3074"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3075"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5"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4097"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4098"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4099"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5"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opLeftCell="A4" workbookViewId="0">
      <selection activeCell="W1" sqref="W1"/>
    </sheetView>
  </sheetViews>
  <sheetFormatPr baseColWidth="10" defaultRowHeight="12.75"/>
  <cols>
    <col min="1" max="1" width="91.140625" customWidth="1"/>
    <col min="2" max="2" width="1.28515625" style="18" customWidth="1"/>
    <col min="3" max="22" width="11.42578125" style="18"/>
  </cols>
  <sheetData>
    <row r="1" spans="1:6" ht="69.75" customHeight="1">
      <c r="A1" s="390" t="s">
        <v>180</v>
      </c>
    </row>
    <row r="2" spans="1:6" ht="31.5" customHeight="1">
      <c r="A2" s="391" t="s">
        <v>136</v>
      </c>
    </row>
    <row r="3" spans="1:6" ht="9.75" customHeight="1">
      <c r="A3" s="383"/>
    </row>
    <row r="4" spans="1:6" ht="15.75" customHeight="1">
      <c r="A4" s="384" t="s">
        <v>135</v>
      </c>
      <c r="F4" s="437"/>
    </row>
    <row r="5" spans="1:6" ht="6.75" customHeight="1">
      <c r="A5" s="385"/>
      <c r="F5" s="438"/>
    </row>
    <row r="6" spans="1:6" ht="102.75" customHeight="1">
      <c r="A6" s="386" t="s">
        <v>132</v>
      </c>
      <c r="F6" s="438"/>
    </row>
    <row r="7" spans="1:6" ht="13.5" customHeight="1">
      <c r="A7" s="386"/>
      <c r="F7" s="438"/>
    </row>
    <row r="8" spans="1:6" ht="40.5">
      <c r="A8" s="435" t="s">
        <v>143</v>
      </c>
      <c r="F8" s="439"/>
    </row>
    <row r="9" spans="1:6" ht="9.75" customHeight="1">
      <c r="A9" s="18"/>
      <c r="F9" s="440"/>
    </row>
    <row r="10" spans="1:6" ht="15">
      <c r="A10" s="392" t="s">
        <v>133</v>
      </c>
      <c r="F10" s="437"/>
    </row>
    <row r="11" spans="1:6" ht="9.75" customHeight="1">
      <c r="A11" s="387"/>
      <c r="F11" s="437"/>
    </row>
    <row r="12" spans="1:6" ht="76.5" customHeight="1">
      <c r="A12" s="388" t="s">
        <v>157</v>
      </c>
      <c r="F12" s="438"/>
    </row>
    <row r="13" spans="1:6" ht="15">
      <c r="A13" s="387"/>
      <c r="F13" s="438"/>
    </row>
    <row r="14" spans="1:6" ht="30">
      <c r="A14" s="388" t="s">
        <v>144</v>
      </c>
      <c r="F14" s="438"/>
    </row>
    <row r="15" spans="1:6" ht="15">
      <c r="A15" s="387"/>
      <c r="F15" s="438"/>
    </row>
    <row r="16" spans="1:6" ht="45" customHeight="1">
      <c r="A16" s="388" t="s">
        <v>134</v>
      </c>
      <c r="F16" s="438"/>
    </row>
    <row r="17" spans="1:6" ht="15">
      <c r="A17" s="389"/>
      <c r="F17" s="438"/>
    </row>
    <row r="18" spans="1:6" ht="72" customHeight="1">
      <c r="A18" s="436" t="s">
        <v>178</v>
      </c>
      <c r="F18" s="438"/>
    </row>
    <row r="19" spans="1:6" ht="15.75">
      <c r="A19" s="393" t="s">
        <v>108</v>
      </c>
      <c r="F19" s="441"/>
    </row>
    <row r="20" spans="1:6" ht="15">
      <c r="A20" s="18"/>
      <c r="F20" s="438"/>
    </row>
    <row r="21" spans="1:6">
      <c r="A21" s="18"/>
      <c r="F21" s="437"/>
    </row>
    <row r="22" spans="1:6">
      <c r="A22" s="18"/>
      <c r="F22" s="437"/>
    </row>
    <row r="23" spans="1:6">
      <c r="A23" s="18"/>
      <c r="F23" s="437"/>
    </row>
    <row r="24" spans="1:6">
      <c r="A24" s="18"/>
      <c r="F24" s="437"/>
    </row>
    <row r="25" spans="1:6">
      <c r="A25" s="18"/>
      <c r="F25" s="437"/>
    </row>
    <row r="26" spans="1:6">
      <c r="A26" s="18"/>
    </row>
    <row r="27" spans="1:6">
      <c r="A27" s="18"/>
    </row>
    <row r="28" spans="1:6">
      <c r="A28" s="18"/>
    </row>
    <row r="29" spans="1:6">
      <c r="A29" s="18"/>
    </row>
    <row r="30" spans="1:6">
      <c r="A30" s="18"/>
    </row>
    <row r="31" spans="1:6">
      <c r="A31" s="18"/>
    </row>
    <row r="32" spans="1:6">
      <c r="A32" s="18"/>
    </row>
    <row r="33" s="18" customFormat="1"/>
    <row r="34" s="18" customFormat="1"/>
    <row r="35" s="18" customFormat="1"/>
    <row r="36" s="18" customFormat="1"/>
    <row r="37" s="18" customFormat="1"/>
    <row r="38" s="18" customFormat="1"/>
    <row r="39" s="18" customFormat="1"/>
    <row r="40" s="18" customFormat="1"/>
    <row r="41" s="18" customFormat="1"/>
    <row r="42" s="18" customFormat="1"/>
    <row r="43" s="18" customFormat="1"/>
    <row r="44" s="18" customFormat="1"/>
    <row r="45" s="18" customFormat="1"/>
    <row r="46" s="18" customFormat="1"/>
    <row r="47" s="18" customFormat="1"/>
    <row r="48" s="18" customFormat="1"/>
    <row r="49" s="18" customFormat="1"/>
    <row r="50" s="18" customFormat="1"/>
    <row r="51" s="18" customFormat="1"/>
    <row r="52" s="18" customFormat="1"/>
    <row r="53" s="18" customFormat="1"/>
    <row r="54" s="18" customFormat="1"/>
    <row r="55" s="18" customFormat="1"/>
    <row r="56" s="18" customFormat="1"/>
    <row r="57" s="18" customFormat="1"/>
    <row r="58" s="18" customFormat="1"/>
    <row r="59" s="18" customFormat="1"/>
    <row r="60" s="18" customFormat="1"/>
    <row r="61" s="18" customFormat="1"/>
    <row r="62" s="18" customFormat="1"/>
    <row r="63" s="18" customFormat="1"/>
    <row r="64" s="18" customFormat="1"/>
    <row r="65" s="18" customFormat="1"/>
    <row r="66" s="18" customFormat="1"/>
    <row r="67" s="18" customFormat="1"/>
    <row r="68" s="18" customFormat="1"/>
    <row r="69" s="18" customFormat="1"/>
    <row r="70" s="18" customFormat="1"/>
    <row r="71" s="18" customFormat="1"/>
    <row r="72" s="18" customFormat="1"/>
    <row r="73" s="18" customFormat="1"/>
    <row r="74" s="18" customFormat="1"/>
    <row r="75" s="18" customFormat="1"/>
    <row r="76" s="18" customFormat="1"/>
    <row r="77" s="18" customFormat="1"/>
    <row r="78" s="18" customFormat="1"/>
    <row r="79" s="18" customFormat="1"/>
    <row r="80" s="18" customFormat="1"/>
    <row r="81" s="18" customFormat="1"/>
    <row r="82" s="18" customFormat="1"/>
    <row r="83" s="18" customFormat="1"/>
    <row r="84" s="18" customFormat="1"/>
  </sheetData>
  <sheetProtection algorithmName="SHA-512" hashValue="KMemtI8vghPxzt1qhFB+BvCvEz/gERahY7j4OJuYyKmZ1HmSyLIJ6i5WRhiTHcqHKjKNrk2Z2XdO/lx9QDp9gQ==" saltValue="KUisUI1XjIi5GCAbPFXFfA==" spinCount="100000" sheet="1" objects="1" scenarios="1"/>
  <phoneticPr fontId="47" type="noConversion"/>
  <pageMargins left="0.59055118110236227" right="0.59055118110236227" top="1.5748031496062993" bottom="1.574803149606299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IF('2024'!A7:E7="","",'2024'!A7:E7)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IF('2024'!A8:E8="","",'2024'!A8:E8)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IF('2024'!A9:E9="","",'2024'!A9:E9)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IF('2024'!A10:E10="","",'2024'!A10:E10)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2025</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2025</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2020</v>
      </c>
      <c r="D199" s="349"/>
      <c r="E199" s="350" t="s">
        <v>32</v>
      </c>
      <c r="F199" s="351"/>
      <c r="G199" s="83"/>
      <c r="H199" s="355" t="e">
        <f>'2020'!M149</f>
        <v>#DIV/0!</v>
      </c>
      <c r="I199" s="354"/>
      <c r="J199" s="575"/>
      <c r="K199" s="595" t="e">
        <f>'2020'!N149</f>
        <v>#DIV/0!</v>
      </c>
      <c r="L199" s="577"/>
      <c r="M199" s="575"/>
      <c r="N199" s="595" t="e">
        <f>'2020'!O149</f>
        <v>#DIV/0!</v>
      </c>
      <c r="O199" s="574"/>
      <c r="P199" s="437"/>
      <c r="Q199" s="437"/>
      <c r="R199" s="437"/>
      <c r="S199" s="437"/>
      <c r="T199" s="437"/>
      <c r="U199" s="437"/>
      <c r="V199" s="437"/>
      <c r="W199" s="437"/>
    </row>
    <row r="200" spans="1:23">
      <c r="A200" s="108" t="s">
        <v>115</v>
      </c>
      <c r="B200" s="347"/>
      <c r="C200" s="376">
        <f>C204-4</f>
        <v>2021</v>
      </c>
      <c r="D200" s="85"/>
      <c r="E200" s="352" t="s">
        <v>32</v>
      </c>
      <c r="F200" s="87"/>
      <c r="G200" s="353"/>
      <c r="H200" s="355" t="e">
        <f>'2021'!M149</f>
        <v>#DIV/0!</v>
      </c>
      <c r="I200" s="354"/>
      <c r="J200" s="575"/>
      <c r="K200" s="595" t="e">
        <f>'2021'!N149</f>
        <v>#DIV/0!</v>
      </c>
      <c r="L200" s="577"/>
      <c r="M200" s="575"/>
      <c r="N200" s="595" t="e">
        <f>'2021'!O149</f>
        <v>#DIV/0!</v>
      </c>
      <c r="O200" s="577"/>
      <c r="P200" s="437"/>
      <c r="Q200" s="437"/>
      <c r="R200" s="437"/>
      <c r="S200" s="437"/>
      <c r="T200" s="437"/>
      <c r="U200" s="437"/>
      <c r="V200" s="437"/>
      <c r="W200" s="437"/>
    </row>
    <row r="201" spans="1:23">
      <c r="A201" s="108" t="s">
        <v>115</v>
      </c>
      <c r="B201" s="347"/>
      <c r="C201" s="373">
        <f>C204-3</f>
        <v>2022</v>
      </c>
      <c r="D201" s="353"/>
      <c r="E201" s="352" t="s">
        <v>32</v>
      </c>
      <c r="F201" s="354"/>
      <c r="G201" s="353"/>
      <c r="H201" s="355" t="e">
        <f>'2022'!M149</f>
        <v>#DIV/0!</v>
      </c>
      <c r="I201" s="354"/>
      <c r="J201" s="575"/>
      <c r="K201" s="595" t="e">
        <f>'2022'!N149</f>
        <v>#DIV/0!</v>
      </c>
      <c r="L201" s="577"/>
      <c r="M201" s="575"/>
      <c r="N201" s="595" t="e">
        <f>'2022'!O149</f>
        <v>#DIV/0!</v>
      </c>
      <c r="O201" s="577"/>
      <c r="P201" s="437"/>
      <c r="Q201" s="437"/>
      <c r="R201" s="437"/>
      <c r="S201" s="437"/>
      <c r="T201" s="437"/>
      <c r="U201" s="437"/>
      <c r="V201" s="437"/>
      <c r="W201" s="437"/>
    </row>
    <row r="202" spans="1:23">
      <c r="A202" s="108" t="s">
        <v>115</v>
      </c>
      <c r="B202" s="347"/>
      <c r="C202" s="373">
        <f>C204-2</f>
        <v>2023</v>
      </c>
      <c r="D202" s="353"/>
      <c r="E202" s="355" t="e">
        <f>'2023'!L149</f>
        <v>#DIV/0!</v>
      </c>
      <c r="F202" s="354"/>
      <c r="G202" s="353"/>
      <c r="H202" s="355" t="e">
        <f>'2023'!M149</f>
        <v>#DIV/0!</v>
      </c>
      <c r="I202" s="354"/>
      <c r="J202" s="575"/>
      <c r="K202" s="595" t="e">
        <f>'2023'!N149</f>
        <v>#DIV/0!</v>
      </c>
      <c r="L202" s="577"/>
      <c r="M202" s="575"/>
      <c r="N202" s="595" t="e">
        <f>'2023'!O149</f>
        <v>#DIV/0!</v>
      </c>
      <c r="O202" s="577"/>
      <c r="P202" s="437"/>
      <c r="Q202" s="437"/>
      <c r="R202" s="437"/>
      <c r="S202" s="437"/>
      <c r="T202" s="437"/>
      <c r="U202" s="437"/>
      <c r="V202" s="437"/>
      <c r="W202" s="437"/>
    </row>
    <row r="203" spans="1:23">
      <c r="A203" s="108" t="s">
        <v>115</v>
      </c>
      <c r="B203" s="347"/>
      <c r="C203" s="373">
        <f>C204-1</f>
        <v>2024</v>
      </c>
      <c r="D203" s="353"/>
      <c r="E203" s="355" t="e">
        <f>'2024'!L149</f>
        <v>#DIV/0!</v>
      </c>
      <c r="F203" s="354"/>
      <c r="G203" s="353"/>
      <c r="H203" s="355" t="e">
        <f>'2024'!M149</f>
        <v>#DIV/0!</v>
      </c>
      <c r="I203" s="354"/>
      <c r="J203" s="575"/>
      <c r="K203" s="595" t="e">
        <f>'2024'!N149</f>
        <v>#DIV/0!</v>
      </c>
      <c r="L203" s="577"/>
      <c r="M203" s="575"/>
      <c r="N203" s="595" t="e">
        <f>'2024'!O149</f>
        <v>#DIV/0!</v>
      </c>
      <c r="O203" s="577"/>
      <c r="P203" s="437"/>
      <c r="Q203" s="437"/>
      <c r="R203" s="437"/>
      <c r="S203" s="437"/>
      <c r="T203" s="437"/>
      <c r="U203" s="437"/>
      <c r="V203" s="437"/>
      <c r="W203" s="437"/>
    </row>
    <row r="204" spans="1:23">
      <c r="A204" s="335" t="s">
        <v>116</v>
      </c>
      <c r="B204" s="348"/>
      <c r="C204" s="379">
        <f>F191</f>
        <v>2025</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yWN//5ir8N9iNYeOaLQZveDgw8KWdwnhv9wK/Xdx5eJ05kvZSb/Jqg/mgsaOoxDlmGbFYwlqUd1kR3DiwjmRoQ==" saltValue="1beI/bRQ6UwD/XT6XcGH/w=="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IF('2025'!A7:E7="","",'2025'!A7:E7)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IF('2025'!A8:E8="","",'2025'!A8:E8)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IF('2025'!A9:E9="","",'2025'!A9:E9)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IF('2025'!A10:E10="","",'2025'!A10:E10)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2026</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2026</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2021</v>
      </c>
      <c r="D199" s="349"/>
      <c r="E199" s="350" t="s">
        <v>32</v>
      </c>
      <c r="F199" s="351"/>
      <c r="G199" s="83"/>
      <c r="H199" s="355" t="e">
        <f>'2021'!M149</f>
        <v>#DIV/0!</v>
      </c>
      <c r="I199" s="354"/>
      <c r="J199" s="575"/>
      <c r="K199" s="595" t="e">
        <f>'2021'!N149</f>
        <v>#DIV/0!</v>
      </c>
      <c r="L199" s="577"/>
      <c r="M199" s="575"/>
      <c r="N199" s="595" t="e">
        <f>'2021'!O149</f>
        <v>#DIV/0!</v>
      </c>
      <c r="O199" s="574"/>
      <c r="P199" s="437"/>
      <c r="Q199" s="437"/>
      <c r="R199" s="437"/>
      <c r="S199" s="437"/>
      <c r="T199" s="437"/>
      <c r="U199" s="437"/>
      <c r="V199" s="437"/>
      <c r="W199" s="437"/>
    </row>
    <row r="200" spans="1:23">
      <c r="A200" s="108" t="s">
        <v>115</v>
      </c>
      <c r="B200" s="347"/>
      <c r="C200" s="376">
        <f>C204-4</f>
        <v>2022</v>
      </c>
      <c r="D200" s="85"/>
      <c r="E200" s="352" t="s">
        <v>32</v>
      </c>
      <c r="F200" s="87"/>
      <c r="G200" s="353"/>
      <c r="H200" s="355" t="e">
        <f>'2022'!M149</f>
        <v>#DIV/0!</v>
      </c>
      <c r="I200" s="354"/>
      <c r="J200" s="575"/>
      <c r="K200" s="595" t="e">
        <f>'2022'!N149</f>
        <v>#DIV/0!</v>
      </c>
      <c r="L200" s="577"/>
      <c r="M200" s="575"/>
      <c r="N200" s="595" t="e">
        <f>'2022'!O149</f>
        <v>#DIV/0!</v>
      </c>
      <c r="O200" s="577"/>
      <c r="P200" s="437"/>
      <c r="Q200" s="437"/>
      <c r="R200" s="437"/>
      <c r="S200" s="437"/>
      <c r="T200" s="437"/>
      <c r="U200" s="437"/>
      <c r="V200" s="437"/>
      <c r="W200" s="437"/>
    </row>
    <row r="201" spans="1:23">
      <c r="A201" s="108" t="s">
        <v>115</v>
      </c>
      <c r="B201" s="347"/>
      <c r="C201" s="373">
        <f>C204-3</f>
        <v>2023</v>
      </c>
      <c r="D201" s="353"/>
      <c r="E201" s="352" t="s">
        <v>32</v>
      </c>
      <c r="F201" s="354"/>
      <c r="G201" s="353"/>
      <c r="H201" s="355" t="e">
        <f>'2023'!M149</f>
        <v>#DIV/0!</v>
      </c>
      <c r="I201" s="354"/>
      <c r="J201" s="575"/>
      <c r="K201" s="595" t="e">
        <f>'2023'!N149</f>
        <v>#DIV/0!</v>
      </c>
      <c r="L201" s="577"/>
      <c r="M201" s="575"/>
      <c r="N201" s="595" t="e">
        <f>'2023'!O149</f>
        <v>#DIV/0!</v>
      </c>
      <c r="O201" s="577"/>
      <c r="P201" s="437"/>
      <c r="Q201" s="437"/>
      <c r="R201" s="437"/>
      <c r="S201" s="437"/>
      <c r="T201" s="437"/>
      <c r="U201" s="437"/>
      <c r="V201" s="437"/>
      <c r="W201" s="437"/>
    </row>
    <row r="202" spans="1:23">
      <c r="A202" s="108" t="s">
        <v>115</v>
      </c>
      <c r="B202" s="347"/>
      <c r="C202" s="373">
        <f>C204-2</f>
        <v>2024</v>
      </c>
      <c r="D202" s="353"/>
      <c r="E202" s="355" t="e">
        <f>'2024'!L149</f>
        <v>#DIV/0!</v>
      </c>
      <c r="F202" s="354"/>
      <c r="G202" s="353"/>
      <c r="H202" s="355" t="e">
        <f>'2024'!M149</f>
        <v>#DIV/0!</v>
      </c>
      <c r="I202" s="354"/>
      <c r="J202" s="575"/>
      <c r="K202" s="595" t="e">
        <f>'2024'!N149</f>
        <v>#DIV/0!</v>
      </c>
      <c r="L202" s="577"/>
      <c r="M202" s="575"/>
      <c r="N202" s="595" t="e">
        <f>'2024'!O149</f>
        <v>#DIV/0!</v>
      </c>
      <c r="O202" s="577"/>
      <c r="P202" s="437"/>
      <c r="Q202" s="437"/>
      <c r="R202" s="437"/>
      <c r="S202" s="437"/>
      <c r="T202" s="437"/>
      <c r="U202" s="437"/>
      <c r="V202" s="437"/>
      <c r="W202" s="437"/>
    </row>
    <row r="203" spans="1:23">
      <c r="A203" s="108" t="s">
        <v>115</v>
      </c>
      <c r="B203" s="347"/>
      <c r="C203" s="373">
        <f>C204-1</f>
        <v>2025</v>
      </c>
      <c r="D203" s="353"/>
      <c r="E203" s="355" t="e">
        <f>'2025'!L149</f>
        <v>#DIV/0!</v>
      </c>
      <c r="F203" s="354"/>
      <c r="G203" s="353"/>
      <c r="H203" s="355" t="e">
        <f>'2025'!M149</f>
        <v>#DIV/0!</v>
      </c>
      <c r="I203" s="354"/>
      <c r="J203" s="575"/>
      <c r="K203" s="595" t="e">
        <f>'2025'!N149</f>
        <v>#DIV/0!</v>
      </c>
      <c r="L203" s="577"/>
      <c r="M203" s="575"/>
      <c r="N203" s="595" t="e">
        <f>'2025'!O149</f>
        <v>#DIV/0!</v>
      </c>
      <c r="O203" s="577"/>
      <c r="P203" s="437"/>
      <c r="Q203" s="437"/>
      <c r="R203" s="437"/>
      <c r="S203" s="437"/>
      <c r="T203" s="437"/>
      <c r="U203" s="437"/>
      <c r="V203" s="437"/>
      <c r="W203" s="437"/>
    </row>
    <row r="204" spans="1:23">
      <c r="A204" s="335" t="s">
        <v>116</v>
      </c>
      <c r="B204" s="348"/>
      <c r="C204" s="379">
        <f>F191</f>
        <v>2026</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150</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c+uzOKREcKLWmIgPJ3241b86JAGKjHEPLi3+u19bGbASBat86bXKyboEP2pEes9OR/oQdWdsYslmWvFtOrX09w==" saltValue="YKOEfiDw+M1QQBpPKpAIK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IF('2026'!A7:E7="","",'2026'!A7:E7)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IF('2026'!A8:E8="","",'2026'!A8:E8)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IF('2026'!A9:E9="","",'2026'!A9:E9)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IF('2026'!A10:E10="","",'2026'!A10:E10)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2027</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2027</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2022</v>
      </c>
      <c r="D199" s="349"/>
      <c r="E199" s="350" t="s">
        <v>32</v>
      </c>
      <c r="F199" s="351"/>
      <c r="G199" s="83"/>
      <c r="H199" s="355" t="e">
        <f>'2022'!M149</f>
        <v>#DIV/0!</v>
      </c>
      <c r="I199" s="354"/>
      <c r="J199" s="575"/>
      <c r="K199" s="595" t="e">
        <f>'2022'!N149</f>
        <v>#DIV/0!</v>
      </c>
      <c r="L199" s="577"/>
      <c r="M199" s="575"/>
      <c r="N199" s="595" t="e">
        <f>'2022'!O149</f>
        <v>#DIV/0!</v>
      </c>
      <c r="O199" s="574"/>
      <c r="P199" s="437"/>
      <c r="Q199" s="437"/>
      <c r="R199" s="437"/>
      <c r="S199" s="437"/>
      <c r="T199" s="437"/>
      <c r="U199" s="437"/>
      <c r="V199" s="437"/>
      <c r="W199" s="437"/>
    </row>
    <row r="200" spans="1:23">
      <c r="A200" s="108" t="s">
        <v>115</v>
      </c>
      <c r="B200" s="347"/>
      <c r="C200" s="376">
        <f>C204-4</f>
        <v>2023</v>
      </c>
      <c r="D200" s="85"/>
      <c r="E200" s="352" t="s">
        <v>32</v>
      </c>
      <c r="F200" s="87"/>
      <c r="G200" s="353"/>
      <c r="H200" s="355" t="e">
        <f>'2023'!M149</f>
        <v>#DIV/0!</v>
      </c>
      <c r="I200" s="354"/>
      <c r="J200" s="575"/>
      <c r="K200" s="595" t="e">
        <f>'2023'!N149</f>
        <v>#DIV/0!</v>
      </c>
      <c r="L200" s="577"/>
      <c r="M200" s="575"/>
      <c r="N200" s="595" t="e">
        <f>'2023'!O149</f>
        <v>#DIV/0!</v>
      </c>
      <c r="O200" s="577"/>
      <c r="P200" s="437"/>
      <c r="Q200" s="437"/>
      <c r="R200" s="437"/>
      <c r="S200" s="437"/>
      <c r="T200" s="437"/>
      <c r="U200" s="437"/>
      <c r="V200" s="437"/>
      <c r="W200" s="437"/>
    </row>
    <row r="201" spans="1:23">
      <c r="A201" s="108" t="s">
        <v>115</v>
      </c>
      <c r="B201" s="347"/>
      <c r="C201" s="373">
        <f>C204-3</f>
        <v>2024</v>
      </c>
      <c r="D201" s="353"/>
      <c r="E201" s="352" t="s">
        <v>32</v>
      </c>
      <c r="F201" s="354"/>
      <c r="G201" s="353"/>
      <c r="H201" s="355" t="e">
        <f>'2024'!M149</f>
        <v>#DIV/0!</v>
      </c>
      <c r="I201" s="354"/>
      <c r="J201" s="575"/>
      <c r="K201" s="595" t="e">
        <f>'2024'!N149</f>
        <v>#DIV/0!</v>
      </c>
      <c r="L201" s="577"/>
      <c r="M201" s="575"/>
      <c r="N201" s="595" t="e">
        <f>'2024'!O149</f>
        <v>#DIV/0!</v>
      </c>
      <c r="O201" s="577"/>
      <c r="P201" s="437"/>
      <c r="Q201" s="437"/>
      <c r="R201" s="437"/>
      <c r="S201" s="437"/>
      <c r="T201" s="437"/>
      <c r="U201" s="437"/>
      <c r="V201" s="437"/>
      <c r="W201" s="437"/>
    </row>
    <row r="202" spans="1:23">
      <c r="A202" s="108" t="s">
        <v>115</v>
      </c>
      <c r="B202" s="347"/>
      <c r="C202" s="373">
        <f>C204-2</f>
        <v>2025</v>
      </c>
      <c r="D202" s="353"/>
      <c r="E202" s="355" t="e">
        <f>'2025'!L149</f>
        <v>#DIV/0!</v>
      </c>
      <c r="F202" s="354"/>
      <c r="G202" s="353"/>
      <c r="H202" s="355" t="e">
        <f>'2025'!M149</f>
        <v>#DIV/0!</v>
      </c>
      <c r="I202" s="354"/>
      <c r="J202" s="575"/>
      <c r="K202" s="595" t="e">
        <f>'2025'!N149</f>
        <v>#DIV/0!</v>
      </c>
      <c r="L202" s="577"/>
      <c r="M202" s="575"/>
      <c r="N202" s="595" t="e">
        <f>'2025'!O149</f>
        <v>#DIV/0!</v>
      </c>
      <c r="O202" s="577"/>
      <c r="P202" s="437"/>
      <c r="Q202" s="437"/>
      <c r="R202" s="437"/>
      <c r="S202" s="437"/>
      <c r="T202" s="437"/>
      <c r="U202" s="437"/>
      <c r="V202" s="437"/>
      <c r="W202" s="437"/>
    </row>
    <row r="203" spans="1:23">
      <c r="A203" s="108" t="s">
        <v>115</v>
      </c>
      <c r="B203" s="347"/>
      <c r="C203" s="373">
        <f>C204-1</f>
        <v>2026</v>
      </c>
      <c r="D203" s="353"/>
      <c r="E203" s="355" t="e">
        <f>'2026'!L149</f>
        <v>#DIV/0!</v>
      </c>
      <c r="F203" s="354"/>
      <c r="G203" s="353"/>
      <c r="H203" s="355" t="e">
        <f>'2026'!M149</f>
        <v>#DIV/0!</v>
      </c>
      <c r="I203" s="354"/>
      <c r="J203" s="575"/>
      <c r="K203" s="595" t="e">
        <f>'2026'!N149</f>
        <v>#DIV/0!</v>
      </c>
      <c r="L203" s="577"/>
      <c r="M203" s="575"/>
      <c r="N203" s="595" t="e">
        <f>'2026'!O149</f>
        <v>#DIV/0!</v>
      </c>
      <c r="O203" s="577"/>
      <c r="P203" s="437"/>
      <c r="Q203" s="437"/>
      <c r="R203" s="437"/>
      <c r="S203" s="437"/>
      <c r="T203" s="437"/>
      <c r="U203" s="437"/>
      <c r="V203" s="437"/>
      <c r="W203" s="437"/>
    </row>
    <row r="204" spans="1:23">
      <c r="A204" s="335" t="s">
        <v>116</v>
      </c>
      <c r="B204" s="348"/>
      <c r="C204" s="379">
        <f>F191</f>
        <v>2027</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9+mD3Xr0H2UZKEDlAbN1BF4x7SSpz6B/k9OXWh25V9fERvXtqO5j9zTEj9JQy6RnW2yKIok7PecUgjMz21Zcew==" saltValue="GQ0E5SnQUFcrKcLIlfXZb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IF('2027'!A7:E7="","",'2027'!A7:E7)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IF('2027'!A8:E8="","",'2027'!A8:E8)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IF('2027'!A9:E9="","",'2027'!A9:E9)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IF('2027'!A10:E10="","",'2027'!A10:E10)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2028</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2028</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2023</v>
      </c>
      <c r="D199" s="349"/>
      <c r="E199" s="350" t="s">
        <v>32</v>
      </c>
      <c r="F199" s="351"/>
      <c r="G199" s="83"/>
      <c r="H199" s="355" t="e">
        <f>'2023'!M149</f>
        <v>#DIV/0!</v>
      </c>
      <c r="I199" s="354"/>
      <c r="J199" s="575"/>
      <c r="K199" s="595" t="e">
        <f>'2023'!N149</f>
        <v>#DIV/0!</v>
      </c>
      <c r="L199" s="577"/>
      <c r="M199" s="575"/>
      <c r="N199" s="595" t="e">
        <f>'2023'!O149</f>
        <v>#DIV/0!</v>
      </c>
      <c r="O199" s="574"/>
      <c r="P199" s="437"/>
      <c r="Q199" s="437"/>
      <c r="R199" s="437"/>
      <c r="S199" s="437"/>
      <c r="T199" s="437"/>
      <c r="U199" s="437"/>
      <c r="V199" s="437"/>
      <c r="W199" s="437"/>
    </row>
    <row r="200" spans="1:23">
      <c r="A200" s="108" t="s">
        <v>115</v>
      </c>
      <c r="B200" s="347"/>
      <c r="C200" s="376">
        <f>C204-4</f>
        <v>2024</v>
      </c>
      <c r="D200" s="85"/>
      <c r="E200" s="352" t="s">
        <v>32</v>
      </c>
      <c r="F200" s="87"/>
      <c r="G200" s="353"/>
      <c r="H200" s="355" t="e">
        <f>'2024'!M149</f>
        <v>#DIV/0!</v>
      </c>
      <c r="I200" s="354"/>
      <c r="J200" s="575"/>
      <c r="K200" s="595" t="e">
        <f>'2024'!N149</f>
        <v>#DIV/0!</v>
      </c>
      <c r="L200" s="577"/>
      <c r="M200" s="575"/>
      <c r="N200" s="595" t="e">
        <f>'2024'!O149</f>
        <v>#DIV/0!</v>
      </c>
      <c r="O200" s="577"/>
      <c r="P200" s="437"/>
      <c r="Q200" s="437"/>
      <c r="R200" s="437"/>
      <c r="S200" s="437"/>
      <c r="T200" s="437"/>
      <c r="U200" s="437"/>
      <c r="V200" s="437"/>
      <c r="W200" s="437"/>
    </row>
    <row r="201" spans="1:23">
      <c r="A201" s="108" t="s">
        <v>115</v>
      </c>
      <c r="B201" s="347"/>
      <c r="C201" s="373">
        <f>C204-3</f>
        <v>2025</v>
      </c>
      <c r="D201" s="353"/>
      <c r="E201" s="352" t="s">
        <v>32</v>
      </c>
      <c r="F201" s="354"/>
      <c r="G201" s="353"/>
      <c r="H201" s="355" t="e">
        <f>'2025'!M149</f>
        <v>#DIV/0!</v>
      </c>
      <c r="I201" s="354"/>
      <c r="J201" s="575"/>
      <c r="K201" s="595" t="e">
        <f>'2025'!N149</f>
        <v>#DIV/0!</v>
      </c>
      <c r="L201" s="577"/>
      <c r="M201" s="575"/>
      <c r="N201" s="595" t="e">
        <f>'2025'!O149</f>
        <v>#DIV/0!</v>
      </c>
      <c r="O201" s="577"/>
      <c r="P201" s="437"/>
      <c r="Q201" s="437"/>
      <c r="R201" s="437"/>
      <c r="S201" s="437"/>
      <c r="T201" s="437"/>
      <c r="U201" s="437"/>
      <c r="V201" s="437"/>
      <c r="W201" s="437"/>
    </row>
    <row r="202" spans="1:23">
      <c r="A202" s="108" t="s">
        <v>115</v>
      </c>
      <c r="B202" s="347"/>
      <c r="C202" s="373">
        <f>C204-2</f>
        <v>2026</v>
      </c>
      <c r="D202" s="353"/>
      <c r="E202" s="355" t="e">
        <f>'2026'!L149</f>
        <v>#DIV/0!</v>
      </c>
      <c r="F202" s="354"/>
      <c r="G202" s="353"/>
      <c r="H202" s="355" t="e">
        <f>'2026'!M149</f>
        <v>#DIV/0!</v>
      </c>
      <c r="I202" s="354"/>
      <c r="J202" s="575"/>
      <c r="K202" s="595" t="e">
        <f>'2026'!N149</f>
        <v>#DIV/0!</v>
      </c>
      <c r="L202" s="577"/>
      <c r="M202" s="575"/>
      <c r="N202" s="595" t="e">
        <f>'2026'!O149</f>
        <v>#DIV/0!</v>
      </c>
      <c r="O202" s="577"/>
      <c r="P202" s="437"/>
      <c r="Q202" s="437"/>
      <c r="R202" s="437"/>
      <c r="S202" s="437"/>
      <c r="T202" s="437"/>
      <c r="U202" s="437"/>
      <c r="V202" s="437"/>
      <c r="W202" s="437"/>
    </row>
    <row r="203" spans="1:23">
      <c r="A203" s="108" t="s">
        <v>115</v>
      </c>
      <c r="B203" s="347"/>
      <c r="C203" s="373">
        <f>C204-1</f>
        <v>2027</v>
      </c>
      <c r="D203" s="353"/>
      <c r="E203" s="355" t="e">
        <f>'2027'!L149</f>
        <v>#DIV/0!</v>
      </c>
      <c r="F203" s="354"/>
      <c r="G203" s="353"/>
      <c r="H203" s="355" t="e">
        <f>'2027'!M149</f>
        <v>#DIV/0!</v>
      </c>
      <c r="I203" s="354"/>
      <c r="J203" s="575"/>
      <c r="K203" s="595" t="e">
        <f>'2027'!N149</f>
        <v>#DIV/0!</v>
      </c>
      <c r="L203" s="577"/>
      <c r="M203" s="575"/>
      <c r="N203" s="595" t="e">
        <f>'2027'!O149</f>
        <v>#DIV/0!</v>
      </c>
      <c r="O203" s="577"/>
      <c r="P203" s="437"/>
      <c r="Q203" s="437"/>
      <c r="R203" s="437"/>
      <c r="S203" s="437"/>
      <c r="T203" s="437"/>
      <c r="U203" s="437"/>
      <c r="V203" s="437"/>
      <c r="W203" s="437"/>
    </row>
    <row r="204" spans="1:23">
      <c r="A204" s="335" t="s">
        <v>116</v>
      </c>
      <c r="B204" s="348"/>
      <c r="C204" s="379">
        <f>F191</f>
        <v>2028</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T6GvIFeLWF9Wl/ZgwY6qH0NqZ0onv3A+1LWnMVHFSTcnd0IZBoeWIdr7eWVJSxFoVlavFJIXwvz0pQLVAR2gyQ==" saltValue="hUsA7wM6gWJsbPEXp74kIA=="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IF('2028'!A7:E7="","",'2028'!A7:E7)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IF('2028'!A8:E8="","",'2028'!A8:E8)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IF('2028'!A9:E9="","",'2028'!A9:E9)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IF('2028'!A10:E10="","",'2028'!A10:E10)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2029</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2029</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2024</v>
      </c>
      <c r="D199" s="349"/>
      <c r="E199" s="350" t="s">
        <v>32</v>
      </c>
      <c r="F199" s="351"/>
      <c r="G199" s="83"/>
      <c r="H199" s="355" t="e">
        <f>'2024'!M149</f>
        <v>#DIV/0!</v>
      </c>
      <c r="I199" s="354"/>
      <c r="J199" s="575"/>
      <c r="K199" s="595" t="e">
        <f>'2024'!N149</f>
        <v>#DIV/0!</v>
      </c>
      <c r="L199" s="577"/>
      <c r="M199" s="575"/>
      <c r="N199" s="595" t="e">
        <f>'2024'!O149</f>
        <v>#DIV/0!</v>
      </c>
      <c r="O199" s="574"/>
      <c r="P199" s="437"/>
      <c r="Q199" s="437"/>
      <c r="R199" s="437"/>
      <c r="S199" s="437"/>
      <c r="T199" s="437"/>
      <c r="U199" s="437"/>
      <c r="V199" s="437"/>
      <c r="W199" s="437"/>
    </row>
    <row r="200" spans="1:23">
      <c r="A200" s="108" t="s">
        <v>115</v>
      </c>
      <c r="B200" s="347"/>
      <c r="C200" s="376">
        <f>C204-4</f>
        <v>2025</v>
      </c>
      <c r="D200" s="85"/>
      <c r="E200" s="352" t="s">
        <v>32</v>
      </c>
      <c r="F200" s="87"/>
      <c r="G200" s="353"/>
      <c r="H200" s="355" t="e">
        <f>'2025'!M149</f>
        <v>#DIV/0!</v>
      </c>
      <c r="I200" s="354"/>
      <c r="J200" s="575"/>
      <c r="K200" s="595" t="e">
        <f>'2025'!N149</f>
        <v>#DIV/0!</v>
      </c>
      <c r="L200" s="577"/>
      <c r="M200" s="575"/>
      <c r="N200" s="595" t="e">
        <f>'2025'!O149</f>
        <v>#DIV/0!</v>
      </c>
      <c r="O200" s="577"/>
      <c r="P200" s="437"/>
      <c r="Q200" s="437"/>
      <c r="R200" s="437"/>
      <c r="S200" s="437"/>
      <c r="T200" s="437"/>
      <c r="U200" s="437"/>
      <c r="V200" s="437"/>
      <c r="W200" s="437"/>
    </row>
    <row r="201" spans="1:23">
      <c r="A201" s="108" t="s">
        <v>115</v>
      </c>
      <c r="B201" s="347"/>
      <c r="C201" s="373">
        <f>C204-3</f>
        <v>2026</v>
      </c>
      <c r="D201" s="353"/>
      <c r="E201" s="352" t="s">
        <v>32</v>
      </c>
      <c r="F201" s="354"/>
      <c r="G201" s="353"/>
      <c r="H201" s="355" t="e">
        <f>'2026'!M149</f>
        <v>#DIV/0!</v>
      </c>
      <c r="I201" s="354"/>
      <c r="J201" s="575"/>
      <c r="K201" s="595" t="e">
        <f>'2026'!N149</f>
        <v>#DIV/0!</v>
      </c>
      <c r="L201" s="577"/>
      <c r="M201" s="575"/>
      <c r="N201" s="595" t="e">
        <f>'2026'!O149</f>
        <v>#DIV/0!</v>
      </c>
      <c r="O201" s="577"/>
      <c r="P201" s="437"/>
      <c r="Q201" s="437"/>
      <c r="R201" s="437"/>
      <c r="S201" s="437"/>
      <c r="T201" s="437"/>
      <c r="U201" s="437"/>
      <c r="V201" s="437"/>
      <c r="W201" s="437"/>
    </row>
    <row r="202" spans="1:23">
      <c r="A202" s="108" t="s">
        <v>115</v>
      </c>
      <c r="B202" s="347"/>
      <c r="C202" s="373">
        <f>C204-2</f>
        <v>2027</v>
      </c>
      <c r="D202" s="353"/>
      <c r="E202" s="355" t="e">
        <f>'2027'!L149</f>
        <v>#DIV/0!</v>
      </c>
      <c r="F202" s="354"/>
      <c r="G202" s="353"/>
      <c r="H202" s="355" t="e">
        <f>'2027'!M149</f>
        <v>#DIV/0!</v>
      </c>
      <c r="I202" s="354"/>
      <c r="J202" s="575"/>
      <c r="K202" s="595" t="e">
        <f>'2027'!N149</f>
        <v>#DIV/0!</v>
      </c>
      <c r="L202" s="577"/>
      <c r="M202" s="575"/>
      <c r="N202" s="595" t="e">
        <f>'2027'!O149</f>
        <v>#DIV/0!</v>
      </c>
      <c r="O202" s="577"/>
      <c r="P202" s="437"/>
      <c r="Q202" s="437"/>
      <c r="R202" s="437"/>
      <c r="S202" s="437"/>
      <c r="T202" s="437"/>
      <c r="U202" s="437"/>
      <c r="V202" s="437"/>
      <c r="W202" s="437"/>
    </row>
    <row r="203" spans="1:23">
      <c r="A203" s="108" t="s">
        <v>115</v>
      </c>
      <c r="B203" s="347"/>
      <c r="C203" s="373">
        <f>C204-1</f>
        <v>2028</v>
      </c>
      <c r="D203" s="353"/>
      <c r="E203" s="355" t="e">
        <f>'2028'!L149</f>
        <v>#DIV/0!</v>
      </c>
      <c r="F203" s="354"/>
      <c r="G203" s="353"/>
      <c r="H203" s="355" t="e">
        <f>'2028'!M149</f>
        <v>#DIV/0!</v>
      </c>
      <c r="I203" s="354"/>
      <c r="J203" s="575"/>
      <c r="K203" s="595" t="e">
        <f>'2028'!N149</f>
        <v>#DIV/0!</v>
      </c>
      <c r="L203" s="577"/>
      <c r="M203" s="575"/>
      <c r="N203" s="595" t="e">
        <f>'2028'!O149</f>
        <v>#DIV/0!</v>
      </c>
      <c r="O203" s="577"/>
      <c r="P203" s="437"/>
      <c r="Q203" s="437"/>
      <c r="R203" s="437"/>
      <c r="S203" s="437"/>
      <c r="T203" s="437"/>
      <c r="U203" s="437"/>
      <c r="V203" s="437"/>
      <c r="W203" s="437"/>
    </row>
    <row r="204" spans="1:23">
      <c r="A204" s="335" t="s">
        <v>116</v>
      </c>
      <c r="B204" s="348"/>
      <c r="C204" s="379">
        <f>F191</f>
        <v>2029</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FxwTxFEXO+2WF0rNt6gNOwhvksF2Gl/N/dn6ybErLUFjkNvnSxK3eh5Bl9CYBdviX9GM+kQh2XpDdhiNgRg9Sw==" saltValue="VbITlop8OMXdOJFfLSTKRA=="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IF('2029'!A7:E7="","",'2029'!A7:E7)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IF('2029'!A8:E8="","",'2029'!A8:E8)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IF('2029'!A9:E9="","",'2029'!A9:E9)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IF('2029'!A10:E10="","",'2029'!A10:E10)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2030</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434"/>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599"/>
      <c r="M18" s="600"/>
      <c r="N18" s="601"/>
      <c r="O18" s="633"/>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2030</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2025</v>
      </c>
      <c r="D199" s="349"/>
      <c r="E199" s="350" t="s">
        <v>32</v>
      </c>
      <c r="F199" s="351"/>
      <c r="G199" s="83"/>
      <c r="H199" s="355" t="e">
        <f>'2025'!M149</f>
        <v>#DIV/0!</v>
      </c>
      <c r="I199" s="354"/>
      <c r="J199" s="575"/>
      <c r="K199" s="595" t="e">
        <f>'2025'!N149</f>
        <v>#DIV/0!</v>
      </c>
      <c r="L199" s="577"/>
      <c r="M199" s="575"/>
      <c r="N199" s="595" t="e">
        <f>'2025'!O149</f>
        <v>#DIV/0!</v>
      </c>
      <c r="O199" s="574"/>
      <c r="P199" s="437"/>
      <c r="Q199" s="437"/>
      <c r="R199" s="437"/>
      <c r="S199" s="437"/>
      <c r="T199" s="437"/>
      <c r="U199" s="437"/>
      <c r="V199" s="437"/>
      <c r="W199" s="437"/>
    </row>
    <row r="200" spans="1:23">
      <c r="A200" s="108" t="s">
        <v>115</v>
      </c>
      <c r="B200" s="347"/>
      <c r="C200" s="376">
        <f>C204-4</f>
        <v>2026</v>
      </c>
      <c r="D200" s="85"/>
      <c r="E200" s="352" t="s">
        <v>32</v>
      </c>
      <c r="F200" s="87"/>
      <c r="G200" s="353"/>
      <c r="H200" s="355" t="e">
        <f>'2026'!M149</f>
        <v>#DIV/0!</v>
      </c>
      <c r="I200" s="354"/>
      <c r="J200" s="575"/>
      <c r="K200" s="595" t="e">
        <f>'2026'!N149</f>
        <v>#DIV/0!</v>
      </c>
      <c r="L200" s="577"/>
      <c r="M200" s="575"/>
      <c r="N200" s="595" t="e">
        <f>'2026'!O149</f>
        <v>#DIV/0!</v>
      </c>
      <c r="O200" s="577"/>
      <c r="P200" s="437"/>
      <c r="Q200" s="437"/>
      <c r="R200" s="437"/>
      <c r="S200" s="437"/>
      <c r="T200" s="437"/>
      <c r="U200" s="437"/>
      <c r="V200" s="437"/>
      <c r="W200" s="437"/>
    </row>
    <row r="201" spans="1:23">
      <c r="A201" s="108" t="s">
        <v>115</v>
      </c>
      <c r="B201" s="347"/>
      <c r="C201" s="373">
        <f>C204-3</f>
        <v>2027</v>
      </c>
      <c r="D201" s="353"/>
      <c r="E201" s="352" t="s">
        <v>32</v>
      </c>
      <c r="F201" s="354"/>
      <c r="G201" s="353"/>
      <c r="H201" s="355" t="e">
        <f>'2027'!M149</f>
        <v>#DIV/0!</v>
      </c>
      <c r="I201" s="354"/>
      <c r="J201" s="575"/>
      <c r="K201" s="595" t="e">
        <f>'2027'!N149</f>
        <v>#DIV/0!</v>
      </c>
      <c r="L201" s="577"/>
      <c r="M201" s="575"/>
      <c r="N201" s="595" t="e">
        <f>'2027'!O149</f>
        <v>#DIV/0!</v>
      </c>
      <c r="O201" s="577"/>
      <c r="P201" s="437"/>
      <c r="Q201" s="437"/>
      <c r="R201" s="437"/>
      <c r="S201" s="437"/>
      <c r="T201" s="437"/>
      <c r="U201" s="437"/>
      <c r="V201" s="437"/>
      <c r="W201" s="437"/>
    </row>
    <row r="202" spans="1:23">
      <c r="A202" s="108" t="s">
        <v>115</v>
      </c>
      <c r="B202" s="347"/>
      <c r="C202" s="373">
        <f>C204-2</f>
        <v>2028</v>
      </c>
      <c r="D202" s="353"/>
      <c r="E202" s="355" t="e">
        <f>'2028'!L149</f>
        <v>#DIV/0!</v>
      </c>
      <c r="F202" s="354"/>
      <c r="G202" s="353"/>
      <c r="H202" s="355" t="e">
        <f>'2028'!M149</f>
        <v>#DIV/0!</v>
      </c>
      <c r="I202" s="354"/>
      <c r="J202" s="575"/>
      <c r="K202" s="595" t="e">
        <f>'2028'!N149</f>
        <v>#DIV/0!</v>
      </c>
      <c r="L202" s="577"/>
      <c r="M202" s="575"/>
      <c r="N202" s="595" t="e">
        <f>'2028'!O149</f>
        <v>#DIV/0!</v>
      </c>
      <c r="O202" s="577"/>
      <c r="P202" s="437"/>
      <c r="Q202" s="437"/>
      <c r="R202" s="437"/>
      <c r="S202" s="437"/>
      <c r="T202" s="437"/>
      <c r="U202" s="437"/>
      <c r="V202" s="437"/>
      <c r="W202" s="437"/>
    </row>
    <row r="203" spans="1:23">
      <c r="A203" s="108" t="s">
        <v>115</v>
      </c>
      <c r="B203" s="347"/>
      <c r="C203" s="373">
        <f>C204-1</f>
        <v>2029</v>
      </c>
      <c r="D203" s="353"/>
      <c r="E203" s="355" t="e">
        <f>'2029'!L149</f>
        <v>#DIV/0!</v>
      </c>
      <c r="F203" s="354"/>
      <c r="G203" s="353"/>
      <c r="H203" s="355" t="e">
        <f>'2029'!M149</f>
        <v>#DIV/0!</v>
      </c>
      <c r="I203" s="354"/>
      <c r="J203" s="575"/>
      <c r="K203" s="595" t="e">
        <f>'2029'!N149</f>
        <v>#DIV/0!</v>
      </c>
      <c r="L203" s="577"/>
      <c r="M203" s="575"/>
      <c r="N203" s="595" t="e">
        <f>'2029'!O149</f>
        <v>#DIV/0!</v>
      </c>
      <c r="O203" s="577"/>
      <c r="P203" s="437"/>
      <c r="Q203" s="437"/>
      <c r="R203" s="437"/>
      <c r="S203" s="437"/>
      <c r="T203" s="437"/>
      <c r="U203" s="437"/>
      <c r="V203" s="437"/>
      <c r="W203" s="437"/>
    </row>
    <row r="204" spans="1:23">
      <c r="A204" s="335" t="s">
        <v>116</v>
      </c>
      <c r="B204" s="348"/>
      <c r="C204" s="379">
        <f>F191</f>
        <v>2030</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GoTF87gFaL5Zq9zhyUWZZhXmod/bW3cPREBVMQZf0hFy3IfFO5oLrxyp5P/4PsYYUBCEr6pwksMv8rd8owjmUg==" saltValue="HEjA0G/8wuxeAv8rGH5dEw=="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IF('2030'!A7:E7="","",'2030'!A7:E7)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IF('2030'!A8:E8="","",'2030'!A8:E8)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IF('2030'!A9:E9="","",'2030'!A9:E9)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IF('2030'!A10:E10="","",'2030'!A10:E10)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2031</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434"/>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2031</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2026</v>
      </c>
      <c r="D199" s="349"/>
      <c r="E199" s="350" t="s">
        <v>32</v>
      </c>
      <c r="F199" s="351"/>
      <c r="G199" s="83"/>
      <c r="H199" s="355" t="e">
        <f>'2026'!M149</f>
        <v>#DIV/0!</v>
      </c>
      <c r="I199" s="354"/>
      <c r="J199" s="575"/>
      <c r="K199" s="595" t="e">
        <f>'2026'!N149</f>
        <v>#DIV/0!</v>
      </c>
      <c r="L199" s="577"/>
      <c r="M199" s="575"/>
      <c r="N199" s="595" t="e">
        <f>'2026'!O149</f>
        <v>#DIV/0!</v>
      </c>
      <c r="O199" s="574"/>
      <c r="P199" s="437"/>
      <c r="Q199" s="437"/>
      <c r="R199" s="437"/>
      <c r="S199" s="437"/>
      <c r="T199" s="437"/>
      <c r="U199" s="437"/>
      <c r="V199" s="437"/>
      <c r="W199" s="437"/>
    </row>
    <row r="200" spans="1:23">
      <c r="A200" s="108" t="s">
        <v>115</v>
      </c>
      <c r="B200" s="347"/>
      <c r="C200" s="376">
        <f>C204-4</f>
        <v>2027</v>
      </c>
      <c r="D200" s="85"/>
      <c r="E200" s="352" t="s">
        <v>32</v>
      </c>
      <c r="F200" s="87"/>
      <c r="G200" s="353"/>
      <c r="H200" s="355" t="e">
        <f>'2027'!M149</f>
        <v>#DIV/0!</v>
      </c>
      <c r="I200" s="354"/>
      <c r="J200" s="575"/>
      <c r="K200" s="595" t="e">
        <f>'2027'!N149</f>
        <v>#DIV/0!</v>
      </c>
      <c r="L200" s="577"/>
      <c r="M200" s="575"/>
      <c r="N200" s="595" t="e">
        <f>'2027'!O149</f>
        <v>#DIV/0!</v>
      </c>
      <c r="O200" s="577"/>
      <c r="P200" s="437"/>
      <c r="Q200" s="437"/>
      <c r="R200" s="437"/>
      <c r="S200" s="437"/>
      <c r="T200" s="437"/>
      <c r="U200" s="437"/>
      <c r="V200" s="437"/>
      <c r="W200" s="437"/>
    </row>
    <row r="201" spans="1:23">
      <c r="A201" s="108" t="s">
        <v>115</v>
      </c>
      <c r="B201" s="347"/>
      <c r="C201" s="373">
        <f>C204-3</f>
        <v>2028</v>
      </c>
      <c r="D201" s="353"/>
      <c r="E201" s="352" t="s">
        <v>32</v>
      </c>
      <c r="F201" s="354"/>
      <c r="G201" s="353"/>
      <c r="H201" s="355" t="e">
        <f>'2028'!M149</f>
        <v>#DIV/0!</v>
      </c>
      <c r="I201" s="354"/>
      <c r="J201" s="575"/>
      <c r="K201" s="595" t="e">
        <f>'2028'!N149</f>
        <v>#DIV/0!</v>
      </c>
      <c r="L201" s="577"/>
      <c r="M201" s="575"/>
      <c r="N201" s="595" t="e">
        <f>'2028'!O149</f>
        <v>#DIV/0!</v>
      </c>
      <c r="O201" s="577"/>
      <c r="P201" s="437"/>
      <c r="Q201" s="437"/>
      <c r="R201" s="437"/>
      <c r="S201" s="437"/>
      <c r="T201" s="437"/>
      <c r="U201" s="437"/>
      <c r="V201" s="437"/>
      <c r="W201" s="437"/>
    </row>
    <row r="202" spans="1:23">
      <c r="A202" s="108" t="s">
        <v>115</v>
      </c>
      <c r="B202" s="347"/>
      <c r="C202" s="373">
        <f>C204-2</f>
        <v>2029</v>
      </c>
      <c r="D202" s="353"/>
      <c r="E202" s="355" t="e">
        <f>'2029'!L149</f>
        <v>#DIV/0!</v>
      </c>
      <c r="F202" s="354"/>
      <c r="G202" s="353"/>
      <c r="H202" s="355" t="e">
        <f>'2029'!M149</f>
        <v>#DIV/0!</v>
      </c>
      <c r="I202" s="354"/>
      <c r="J202" s="575"/>
      <c r="K202" s="595" t="e">
        <f>'2029'!N149</f>
        <v>#DIV/0!</v>
      </c>
      <c r="L202" s="577"/>
      <c r="M202" s="575"/>
      <c r="N202" s="595" t="e">
        <f>'2029'!O149</f>
        <v>#DIV/0!</v>
      </c>
      <c r="O202" s="577"/>
      <c r="P202" s="437"/>
      <c r="Q202" s="437"/>
      <c r="R202" s="437"/>
      <c r="S202" s="437"/>
      <c r="T202" s="437"/>
      <c r="U202" s="437"/>
      <c r="V202" s="437"/>
      <c r="W202" s="437"/>
    </row>
    <row r="203" spans="1:23">
      <c r="A203" s="108" t="s">
        <v>115</v>
      </c>
      <c r="B203" s="347"/>
      <c r="C203" s="373">
        <f>C204-1</f>
        <v>2030</v>
      </c>
      <c r="D203" s="353"/>
      <c r="E203" s="355" t="e">
        <f>'2030'!L149</f>
        <v>#DIV/0!</v>
      </c>
      <c r="F203" s="354"/>
      <c r="G203" s="353"/>
      <c r="H203" s="355" t="e">
        <f>'2030'!M149</f>
        <v>#DIV/0!</v>
      </c>
      <c r="I203" s="354"/>
      <c r="J203" s="575"/>
      <c r="K203" s="595" t="e">
        <f>'2030'!N149</f>
        <v>#DIV/0!</v>
      </c>
      <c r="L203" s="577"/>
      <c r="M203" s="575"/>
      <c r="N203" s="595" t="e">
        <f>'2030'!O149</f>
        <v>#DIV/0!</v>
      </c>
      <c r="O203" s="577"/>
      <c r="P203" s="437"/>
      <c r="Q203" s="437"/>
      <c r="R203" s="437"/>
      <c r="S203" s="437"/>
      <c r="T203" s="437"/>
      <c r="U203" s="437"/>
      <c r="V203" s="437"/>
      <c r="W203" s="437"/>
    </row>
    <row r="204" spans="1:23">
      <c r="A204" s="335" t="s">
        <v>116</v>
      </c>
      <c r="B204" s="348"/>
      <c r="C204" s="379">
        <f>F191</f>
        <v>2031</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4dKwghOh+W0qbL0NBXgeWNDLa75r1KyLrQILRvFYnawT1B+2WEqQrEofwL/2Wn8gv6DfsT+aLhGqr3C//doqbg==" saltValue="8WNUlzzylmlOU5k+qWwMN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IF('2031'!A7:E7="","",'2031'!A7:E7)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IF('2031'!A8:E8="","",'2031'!A8:E8)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IF('2031'!A9:E9="","",'2031'!A9:E9)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IF('2031'!A10:E10="","",'2031'!A10:E10)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2032</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2032</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2027</v>
      </c>
      <c r="D199" s="349"/>
      <c r="E199" s="350" t="s">
        <v>32</v>
      </c>
      <c r="F199" s="351"/>
      <c r="G199" s="83"/>
      <c r="H199" s="355" t="e">
        <f>'2027'!M149</f>
        <v>#DIV/0!</v>
      </c>
      <c r="I199" s="354"/>
      <c r="J199" s="575"/>
      <c r="K199" s="595" t="e">
        <f>'2027'!N149</f>
        <v>#DIV/0!</v>
      </c>
      <c r="L199" s="577"/>
      <c r="M199" s="575"/>
      <c r="N199" s="595" t="e">
        <f>'2027'!O149</f>
        <v>#DIV/0!</v>
      </c>
      <c r="O199" s="574"/>
      <c r="P199" s="437"/>
      <c r="Q199" s="437"/>
      <c r="R199" s="437"/>
      <c r="S199" s="437"/>
      <c r="T199" s="437"/>
      <c r="U199" s="437"/>
      <c r="V199" s="437"/>
      <c r="W199" s="437"/>
    </row>
    <row r="200" spans="1:23">
      <c r="A200" s="108" t="s">
        <v>115</v>
      </c>
      <c r="B200" s="347"/>
      <c r="C200" s="376">
        <f>C204-4</f>
        <v>2028</v>
      </c>
      <c r="D200" s="85"/>
      <c r="E200" s="352" t="s">
        <v>32</v>
      </c>
      <c r="F200" s="87"/>
      <c r="G200" s="353"/>
      <c r="H200" s="355" t="e">
        <f>'2028'!M149</f>
        <v>#DIV/0!</v>
      </c>
      <c r="I200" s="354"/>
      <c r="J200" s="575"/>
      <c r="K200" s="595" t="e">
        <f>'2028'!N149</f>
        <v>#DIV/0!</v>
      </c>
      <c r="L200" s="577"/>
      <c r="M200" s="575"/>
      <c r="N200" s="595" t="e">
        <f>'2028'!O149</f>
        <v>#DIV/0!</v>
      </c>
      <c r="O200" s="577"/>
      <c r="P200" s="437"/>
      <c r="Q200" s="437"/>
      <c r="R200" s="437"/>
      <c r="S200" s="437"/>
      <c r="T200" s="437"/>
      <c r="U200" s="437"/>
      <c r="V200" s="437"/>
      <c r="W200" s="437"/>
    </row>
    <row r="201" spans="1:23">
      <c r="A201" s="108" t="s">
        <v>115</v>
      </c>
      <c r="B201" s="347"/>
      <c r="C201" s="373">
        <f>C204-3</f>
        <v>2029</v>
      </c>
      <c r="D201" s="353"/>
      <c r="E201" s="352" t="s">
        <v>32</v>
      </c>
      <c r="F201" s="354"/>
      <c r="G201" s="353"/>
      <c r="H201" s="355" t="e">
        <f>'2029'!M149</f>
        <v>#DIV/0!</v>
      </c>
      <c r="I201" s="354"/>
      <c r="J201" s="575"/>
      <c r="K201" s="595" t="e">
        <f>'2029'!N149</f>
        <v>#DIV/0!</v>
      </c>
      <c r="L201" s="577"/>
      <c r="M201" s="575"/>
      <c r="N201" s="595" t="e">
        <f>'2029'!O149</f>
        <v>#DIV/0!</v>
      </c>
      <c r="O201" s="577"/>
      <c r="P201" s="437"/>
      <c r="Q201" s="437"/>
      <c r="R201" s="437"/>
      <c r="S201" s="437"/>
      <c r="T201" s="437"/>
      <c r="U201" s="437"/>
      <c r="V201" s="437"/>
      <c r="W201" s="437"/>
    </row>
    <row r="202" spans="1:23">
      <c r="A202" s="108" t="s">
        <v>115</v>
      </c>
      <c r="B202" s="347"/>
      <c r="C202" s="373">
        <f>C204-2</f>
        <v>2030</v>
      </c>
      <c r="D202" s="353"/>
      <c r="E202" s="355" t="e">
        <f>'2030'!L149</f>
        <v>#DIV/0!</v>
      </c>
      <c r="F202" s="354"/>
      <c r="G202" s="353"/>
      <c r="H202" s="355" t="e">
        <f>'2030'!M149</f>
        <v>#DIV/0!</v>
      </c>
      <c r="I202" s="354"/>
      <c r="J202" s="575"/>
      <c r="K202" s="595" t="e">
        <f>'2030'!N149</f>
        <v>#DIV/0!</v>
      </c>
      <c r="L202" s="577"/>
      <c r="M202" s="575"/>
      <c r="N202" s="595" t="e">
        <f>'2030'!O149</f>
        <v>#DIV/0!</v>
      </c>
      <c r="O202" s="577"/>
      <c r="P202" s="437"/>
      <c r="Q202" s="437"/>
      <c r="R202" s="437"/>
      <c r="S202" s="437"/>
      <c r="T202" s="437"/>
      <c r="U202" s="437"/>
      <c r="V202" s="437"/>
      <c r="W202" s="437"/>
    </row>
    <row r="203" spans="1:23">
      <c r="A203" s="108" t="s">
        <v>115</v>
      </c>
      <c r="B203" s="347"/>
      <c r="C203" s="373">
        <f>C204-1</f>
        <v>2031</v>
      </c>
      <c r="D203" s="353"/>
      <c r="E203" s="355" t="e">
        <f>'2031'!L149</f>
        <v>#DIV/0!</v>
      </c>
      <c r="F203" s="354"/>
      <c r="G203" s="353"/>
      <c r="H203" s="355" t="e">
        <f>'2031'!M149</f>
        <v>#DIV/0!</v>
      </c>
      <c r="I203" s="354"/>
      <c r="J203" s="575"/>
      <c r="K203" s="595" t="e">
        <f>'2031'!N149</f>
        <v>#DIV/0!</v>
      </c>
      <c r="L203" s="577"/>
      <c r="M203" s="575"/>
      <c r="N203" s="595" t="e">
        <f>'2031'!O149</f>
        <v>#DIV/0!</v>
      </c>
      <c r="O203" s="577"/>
      <c r="P203" s="437"/>
      <c r="Q203" s="437"/>
      <c r="R203" s="437"/>
      <c r="S203" s="437"/>
      <c r="T203" s="437"/>
      <c r="U203" s="437"/>
      <c r="V203" s="437"/>
      <c r="W203" s="437"/>
    </row>
    <row r="204" spans="1:23">
      <c r="A204" s="335" t="s">
        <v>116</v>
      </c>
      <c r="B204" s="348"/>
      <c r="C204" s="379">
        <f>F191</f>
        <v>2032</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hRynnlLYwUbE9r71CxXvVbWogCNOVepSb6+F2NzGmXuuW95Cey9Rn1QJMFKIOWpi7/5U48fW0/d6+2CN/5bEyA==" saltValue="AtMABtinMNqTa1fFNTR2SA=="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IF('2032'!A7:E7="","",'2032'!A7:E7)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IF('2032'!A8:E8="","",'2032'!A8:E8)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IF('2032'!A9:E9="","",'2032'!A9:E9)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IF('2032'!A10:E10="","",'2032'!A10:E10)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2033</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ref="L131" si="29">F131*H131</f>
        <v>0</v>
      </c>
      <c r="M131" s="467">
        <f t="shared" ref="M131" si="30">F131*I131</f>
        <v>0</v>
      </c>
      <c r="N131" s="468">
        <f t="shared" ref="N131" si="31">F131*J131</f>
        <v>0</v>
      </c>
      <c r="O131" s="468">
        <f t="shared" ref="O131" si="32">F131*K131</f>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33">F137*H137</f>
        <v>0</v>
      </c>
      <c r="M137" s="467">
        <f t="shared" ref="M137:M144" si="34">F137*I137</f>
        <v>0</v>
      </c>
      <c r="N137" s="468">
        <f t="shared" ref="N137:N144" si="35">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33"/>
        <v>0</v>
      </c>
      <c r="M138" s="467">
        <f t="shared" si="34"/>
        <v>0</v>
      </c>
      <c r="N138" s="468">
        <f t="shared" si="35"/>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33"/>
        <v>0</v>
      </c>
      <c r="M139" s="467">
        <f t="shared" si="34"/>
        <v>0</v>
      </c>
      <c r="N139" s="468">
        <f t="shared" si="35"/>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33"/>
        <v>0</v>
      </c>
      <c r="M140" s="467">
        <f t="shared" si="34"/>
        <v>0</v>
      </c>
      <c r="N140" s="468">
        <f t="shared" si="35"/>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33"/>
        <v>0</v>
      </c>
      <c r="M141" s="467">
        <f t="shared" si="34"/>
        <v>0</v>
      </c>
      <c r="N141" s="468">
        <f t="shared" si="35"/>
        <v>0</v>
      </c>
      <c r="O141" s="468">
        <f t="shared" si="28"/>
        <v>0</v>
      </c>
      <c r="P141" s="18"/>
      <c r="Q141" s="437"/>
      <c r="R141" s="437"/>
      <c r="S141" s="437"/>
      <c r="T141" s="437"/>
      <c r="U141" s="437"/>
      <c r="V141" s="437"/>
      <c r="W141" s="437"/>
    </row>
    <row r="142" spans="1:23">
      <c r="A142" s="84"/>
      <c r="B142" s="105"/>
      <c r="C142" s="95"/>
      <c r="D142" s="95"/>
      <c r="E142" s="95"/>
      <c r="F142" s="245"/>
      <c r="G142" s="170"/>
      <c r="H142" s="417"/>
      <c r="I142" s="418"/>
      <c r="J142" s="549"/>
      <c r="K142" s="550"/>
      <c r="L142" s="466">
        <f t="shared" ref="L142" si="36">F142*H142</f>
        <v>0</v>
      </c>
      <c r="M142" s="467">
        <f t="shared" ref="M142" si="37">F142*I142</f>
        <v>0</v>
      </c>
      <c r="N142" s="468">
        <f t="shared" ref="N142" si="38">F142*J142</f>
        <v>0</v>
      </c>
      <c r="O142" s="468">
        <f t="shared" ref="O142" si="39">F142*K142</f>
        <v>0</v>
      </c>
      <c r="P142" s="18"/>
      <c r="Q142" s="437"/>
      <c r="R142" s="437"/>
      <c r="S142" s="437"/>
      <c r="T142" s="437"/>
      <c r="U142" s="437"/>
      <c r="V142" s="437"/>
      <c r="W142" s="437"/>
    </row>
    <row r="143" spans="1:23">
      <c r="A143" s="84"/>
      <c r="B143" s="105"/>
      <c r="C143" s="95"/>
      <c r="D143" s="95"/>
      <c r="E143" s="95"/>
      <c r="F143" s="245"/>
      <c r="G143" s="170"/>
      <c r="H143" s="417"/>
      <c r="I143" s="418"/>
      <c r="J143" s="549"/>
      <c r="K143" s="550"/>
      <c r="L143" s="466">
        <f t="shared" si="33"/>
        <v>0</v>
      </c>
      <c r="M143" s="467">
        <f t="shared" si="34"/>
        <v>0</v>
      </c>
      <c r="N143" s="468">
        <f t="shared" si="35"/>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33"/>
        <v>0</v>
      </c>
      <c r="M144" s="514">
        <f t="shared" si="34"/>
        <v>0</v>
      </c>
      <c r="N144" s="515">
        <f t="shared" si="35"/>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2033</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2028</v>
      </c>
      <c r="D199" s="349"/>
      <c r="E199" s="350" t="s">
        <v>32</v>
      </c>
      <c r="F199" s="351"/>
      <c r="G199" s="83"/>
      <c r="H199" s="355" t="e">
        <f>'2028'!M149</f>
        <v>#DIV/0!</v>
      </c>
      <c r="I199" s="354"/>
      <c r="J199" s="575"/>
      <c r="K199" s="595" t="e">
        <f>'2028'!N149</f>
        <v>#DIV/0!</v>
      </c>
      <c r="L199" s="577"/>
      <c r="M199" s="575"/>
      <c r="N199" s="595" t="e">
        <f>'2028'!O149</f>
        <v>#DIV/0!</v>
      </c>
      <c r="O199" s="574"/>
      <c r="P199" s="437"/>
      <c r="Q199" s="437"/>
      <c r="R199" s="437"/>
      <c r="S199" s="437"/>
      <c r="T199" s="437"/>
      <c r="U199" s="437"/>
      <c r="V199" s="437"/>
      <c r="W199" s="437"/>
    </row>
    <row r="200" spans="1:23">
      <c r="A200" s="108" t="s">
        <v>115</v>
      </c>
      <c r="B200" s="347"/>
      <c r="C200" s="376">
        <f>C204-4</f>
        <v>2029</v>
      </c>
      <c r="D200" s="85"/>
      <c r="E200" s="352" t="s">
        <v>32</v>
      </c>
      <c r="F200" s="87"/>
      <c r="G200" s="353"/>
      <c r="H200" s="355" t="e">
        <f>'2029'!M149</f>
        <v>#DIV/0!</v>
      </c>
      <c r="I200" s="354"/>
      <c r="J200" s="575"/>
      <c r="K200" s="595" t="e">
        <f>'2029'!N149</f>
        <v>#DIV/0!</v>
      </c>
      <c r="L200" s="577"/>
      <c r="M200" s="575"/>
      <c r="N200" s="595" t="e">
        <f>'2029'!O149</f>
        <v>#DIV/0!</v>
      </c>
      <c r="O200" s="577"/>
      <c r="P200" s="437"/>
      <c r="Q200" s="437"/>
      <c r="R200" s="437"/>
      <c r="S200" s="437"/>
      <c r="T200" s="437"/>
      <c r="U200" s="437"/>
      <c r="V200" s="437"/>
      <c r="W200" s="437"/>
    </row>
    <row r="201" spans="1:23">
      <c r="A201" s="108" t="s">
        <v>115</v>
      </c>
      <c r="B201" s="347"/>
      <c r="C201" s="373">
        <f>C204-3</f>
        <v>2030</v>
      </c>
      <c r="D201" s="353"/>
      <c r="E201" s="352" t="s">
        <v>32</v>
      </c>
      <c r="F201" s="354"/>
      <c r="G201" s="353"/>
      <c r="H201" s="355" t="e">
        <f>'2030'!M149</f>
        <v>#DIV/0!</v>
      </c>
      <c r="I201" s="354"/>
      <c r="J201" s="575"/>
      <c r="K201" s="595" t="e">
        <f>'2030'!N149</f>
        <v>#DIV/0!</v>
      </c>
      <c r="L201" s="577"/>
      <c r="M201" s="575"/>
      <c r="N201" s="595" t="e">
        <f>'2030'!O149</f>
        <v>#DIV/0!</v>
      </c>
      <c r="O201" s="577"/>
      <c r="P201" s="437"/>
      <c r="Q201" s="437"/>
      <c r="R201" s="437"/>
      <c r="S201" s="437"/>
      <c r="T201" s="437"/>
      <c r="U201" s="437"/>
      <c r="V201" s="437"/>
      <c r="W201" s="437"/>
    </row>
    <row r="202" spans="1:23">
      <c r="A202" s="108" t="s">
        <v>115</v>
      </c>
      <c r="B202" s="347"/>
      <c r="C202" s="373">
        <f>C204-2</f>
        <v>2031</v>
      </c>
      <c r="D202" s="353"/>
      <c r="E202" s="355" t="e">
        <f>'2031'!L149</f>
        <v>#DIV/0!</v>
      </c>
      <c r="F202" s="354"/>
      <c r="G202" s="353"/>
      <c r="H202" s="355" t="e">
        <f>'2031'!M149</f>
        <v>#DIV/0!</v>
      </c>
      <c r="I202" s="354"/>
      <c r="J202" s="575"/>
      <c r="K202" s="595" t="e">
        <f>'2031'!N149</f>
        <v>#DIV/0!</v>
      </c>
      <c r="L202" s="577"/>
      <c r="M202" s="575"/>
      <c r="N202" s="595" t="e">
        <f>'2031'!O149</f>
        <v>#DIV/0!</v>
      </c>
      <c r="O202" s="577"/>
      <c r="P202" s="437"/>
      <c r="Q202" s="437"/>
      <c r="R202" s="437"/>
      <c r="S202" s="437"/>
      <c r="T202" s="437"/>
      <c r="U202" s="437"/>
      <c r="V202" s="437"/>
      <c r="W202" s="437"/>
    </row>
    <row r="203" spans="1:23">
      <c r="A203" s="108" t="s">
        <v>115</v>
      </c>
      <c r="B203" s="347"/>
      <c r="C203" s="373">
        <f>C204-1</f>
        <v>2032</v>
      </c>
      <c r="D203" s="353"/>
      <c r="E203" s="355" t="e">
        <f>'2032'!L149</f>
        <v>#DIV/0!</v>
      </c>
      <c r="F203" s="354"/>
      <c r="G203" s="353"/>
      <c r="H203" s="355" t="e">
        <f>'2032'!M149</f>
        <v>#DIV/0!</v>
      </c>
      <c r="I203" s="354"/>
      <c r="J203" s="575"/>
      <c r="K203" s="595" t="e">
        <f>'2032'!N149</f>
        <v>#DIV/0!</v>
      </c>
      <c r="L203" s="577"/>
      <c r="M203" s="575"/>
      <c r="N203" s="595" t="e">
        <f>'2032'!O149</f>
        <v>#DIV/0!</v>
      </c>
      <c r="O203" s="577"/>
      <c r="P203" s="437"/>
      <c r="Q203" s="437"/>
      <c r="R203" s="437"/>
      <c r="S203" s="437"/>
      <c r="T203" s="437"/>
      <c r="U203" s="437"/>
      <c r="V203" s="437"/>
      <c r="W203" s="437"/>
    </row>
    <row r="204" spans="1:23">
      <c r="A204" s="335" t="s">
        <v>116</v>
      </c>
      <c r="B204" s="348"/>
      <c r="C204" s="379">
        <f>F191</f>
        <v>2033</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j/GFdSu6ZwzDWH1THqHy/FnYiDBjIfNuWxGSkcDLBMeYPSBv4XiVV0Sz+9qxnRt+QZFwhv33ET85nsGbqvzvXw==" saltValue="RlQNnZ8mDtiiORzidiuiuA=="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IF('2033'!A7:E7="","",'2033'!A7:E7)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IF('2033'!A8:E8="","",'2033'!A8:E8)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IF('2033'!A9:E9="","",'2033'!A9:E9)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IF('2033'!A10:E10="","",'2033'!A10:E10)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2034</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2034</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2029</v>
      </c>
      <c r="D199" s="349"/>
      <c r="E199" s="350" t="s">
        <v>32</v>
      </c>
      <c r="F199" s="351"/>
      <c r="G199" s="83"/>
      <c r="H199" s="355" t="e">
        <f>'2029'!M149</f>
        <v>#DIV/0!</v>
      </c>
      <c r="I199" s="354"/>
      <c r="J199" s="575"/>
      <c r="K199" s="595" t="e">
        <f>'2029'!N149</f>
        <v>#DIV/0!</v>
      </c>
      <c r="L199" s="577"/>
      <c r="M199" s="575"/>
      <c r="N199" s="595" t="e">
        <f>'2029'!O149</f>
        <v>#DIV/0!</v>
      </c>
      <c r="O199" s="574"/>
      <c r="P199" s="437"/>
      <c r="Q199" s="437"/>
      <c r="R199" s="437"/>
      <c r="S199" s="437"/>
      <c r="T199" s="437"/>
      <c r="U199" s="437"/>
      <c r="V199" s="437"/>
      <c r="W199" s="437"/>
    </row>
    <row r="200" spans="1:23">
      <c r="A200" s="108" t="s">
        <v>115</v>
      </c>
      <c r="B200" s="347"/>
      <c r="C200" s="376">
        <f>C204-4</f>
        <v>2030</v>
      </c>
      <c r="D200" s="85"/>
      <c r="E200" s="352" t="s">
        <v>32</v>
      </c>
      <c r="F200" s="87"/>
      <c r="G200" s="353"/>
      <c r="H200" s="355" t="e">
        <f>'2030'!M149</f>
        <v>#DIV/0!</v>
      </c>
      <c r="I200" s="354"/>
      <c r="J200" s="575"/>
      <c r="K200" s="595" t="e">
        <f>'2030'!N149</f>
        <v>#DIV/0!</v>
      </c>
      <c r="L200" s="577"/>
      <c r="M200" s="575"/>
      <c r="N200" s="595" t="e">
        <f>'2030'!O149</f>
        <v>#DIV/0!</v>
      </c>
      <c r="O200" s="577"/>
      <c r="P200" s="437"/>
      <c r="Q200" s="437"/>
      <c r="R200" s="437"/>
      <c r="S200" s="437"/>
      <c r="T200" s="437"/>
      <c r="U200" s="437"/>
      <c r="V200" s="437"/>
      <c r="W200" s="437"/>
    </row>
    <row r="201" spans="1:23">
      <c r="A201" s="108" t="s">
        <v>115</v>
      </c>
      <c r="B201" s="347"/>
      <c r="C201" s="373">
        <f>C204-3</f>
        <v>2031</v>
      </c>
      <c r="D201" s="353"/>
      <c r="E201" s="352" t="s">
        <v>32</v>
      </c>
      <c r="F201" s="354"/>
      <c r="G201" s="353"/>
      <c r="H201" s="355" t="e">
        <f>'2031'!M149</f>
        <v>#DIV/0!</v>
      </c>
      <c r="I201" s="354"/>
      <c r="J201" s="575"/>
      <c r="K201" s="595" t="e">
        <f>'2031'!N149</f>
        <v>#DIV/0!</v>
      </c>
      <c r="L201" s="577"/>
      <c r="M201" s="575"/>
      <c r="N201" s="595" t="e">
        <f>'2031'!O149</f>
        <v>#DIV/0!</v>
      </c>
      <c r="O201" s="577"/>
      <c r="P201" s="437"/>
      <c r="Q201" s="437"/>
      <c r="R201" s="437"/>
      <c r="S201" s="437"/>
      <c r="T201" s="437"/>
      <c r="U201" s="437"/>
      <c r="V201" s="437"/>
      <c r="W201" s="437"/>
    </row>
    <row r="202" spans="1:23">
      <c r="A202" s="108" t="s">
        <v>115</v>
      </c>
      <c r="B202" s="347"/>
      <c r="C202" s="373">
        <f>C204-2</f>
        <v>2032</v>
      </c>
      <c r="D202" s="353"/>
      <c r="E202" s="355" t="e">
        <f>'2032'!L149</f>
        <v>#DIV/0!</v>
      </c>
      <c r="F202" s="354"/>
      <c r="G202" s="353"/>
      <c r="H202" s="355" t="e">
        <f>'2032'!M149</f>
        <v>#DIV/0!</v>
      </c>
      <c r="I202" s="354"/>
      <c r="J202" s="575"/>
      <c r="K202" s="595" t="e">
        <f>'2032'!N149</f>
        <v>#DIV/0!</v>
      </c>
      <c r="L202" s="577"/>
      <c r="M202" s="575"/>
      <c r="N202" s="595" t="e">
        <f>'2032'!O149</f>
        <v>#DIV/0!</v>
      </c>
      <c r="O202" s="577"/>
      <c r="P202" s="437"/>
      <c r="Q202" s="437"/>
      <c r="R202" s="437"/>
      <c r="S202" s="437"/>
      <c r="T202" s="437"/>
      <c r="U202" s="437"/>
      <c r="V202" s="437"/>
      <c r="W202" s="437"/>
    </row>
    <row r="203" spans="1:23">
      <c r="A203" s="108" t="s">
        <v>115</v>
      </c>
      <c r="B203" s="347"/>
      <c r="C203" s="373">
        <f>C204-1</f>
        <v>2033</v>
      </c>
      <c r="D203" s="353"/>
      <c r="E203" s="355" t="e">
        <f>'2033'!L149</f>
        <v>#DIV/0!</v>
      </c>
      <c r="F203" s="354"/>
      <c r="G203" s="353"/>
      <c r="H203" s="355" t="e">
        <f>'2033'!M149</f>
        <v>#DIV/0!</v>
      </c>
      <c r="I203" s="354"/>
      <c r="J203" s="575"/>
      <c r="K203" s="595" t="e">
        <f>'2033'!N149</f>
        <v>#DIV/0!</v>
      </c>
      <c r="L203" s="577"/>
      <c r="M203" s="575"/>
      <c r="N203" s="595" t="e">
        <f>'2033'!O149</f>
        <v>#DIV/0!</v>
      </c>
      <c r="O203" s="577"/>
      <c r="P203" s="437"/>
      <c r="Q203" s="437"/>
      <c r="R203" s="437"/>
      <c r="S203" s="437"/>
      <c r="T203" s="437"/>
      <c r="U203" s="437"/>
      <c r="V203" s="437"/>
      <c r="W203" s="437"/>
    </row>
    <row r="204" spans="1:23">
      <c r="A204" s="335" t="s">
        <v>116</v>
      </c>
      <c r="B204" s="348"/>
      <c r="C204" s="379">
        <f>F191</f>
        <v>2034</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O7o/gcbg13yIT0i+YS1draC+6EGGcrXrtrOM6ysd4mBLyb5xP27miMgqDTMIeOjmoHCqJRBMcESTRlyDbHY4yQ==" saltValue="1no+acT3oBsnWZBWm7G7a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7"/>
  <sheetViews>
    <sheetView tabSelected="1" zoomScaleNormal="100" workbookViewId="0">
      <selection activeCell="A7" sqref="A7:E7"/>
    </sheetView>
  </sheetViews>
  <sheetFormatPr baseColWidth="10" defaultRowHeight="12.75"/>
  <cols>
    <col min="1" max="1" width="2.85546875" customWidth="1"/>
    <col min="2" max="2" width="6.7109375" customWidth="1"/>
    <col min="3" max="3" width="8.42578125" customWidth="1"/>
    <col min="4" max="4" width="8.28515625" customWidth="1"/>
    <col min="5" max="5" width="7.28515625" customWidth="1"/>
    <col min="6" max="6" width="9.140625" style="23" customWidth="1"/>
    <col min="7" max="7" width="6.28515625" style="23" customWidth="1"/>
    <col min="8" max="11" width="6" style="23" customWidth="1"/>
    <col min="12" max="14" width="6" customWidth="1"/>
    <col min="15" max="15" width="6.28515625" customWidth="1"/>
    <col min="16" max="16" width="1.85546875" customWidth="1"/>
    <col min="20" max="20" width="13.5703125" customWidth="1"/>
    <col min="21" max="21" width="12.140625" customWidth="1"/>
    <col min="22" max="22" width="12.28515625" customWidth="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2017</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475"/>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602"/>
      <c r="D57" s="602"/>
      <c r="E57" s="60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602"/>
      <c r="D58" s="602"/>
      <c r="E58" s="60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602"/>
      <c r="D59" s="602"/>
      <c r="E59" s="60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602"/>
      <c r="D60" s="602"/>
      <c r="E60" s="60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655"/>
      <c r="I72" s="656"/>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655"/>
      <c r="I73" s="656"/>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655"/>
      <c r="I74" s="656"/>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608">
        <v>3</v>
      </c>
      <c r="I75" s="609">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657"/>
      <c r="I76" s="658"/>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653">
        <v>3</v>
      </c>
      <c r="I77" s="654">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125"/>
      <c r="G78" s="155"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125"/>
      <c r="G79" s="155"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125"/>
      <c r="G80" s="155"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ref="L81" si="15">F81*H81</f>
        <v>0</v>
      </c>
      <c r="M81" s="467">
        <f t="shared" ref="M81" si="16">F81*I81</f>
        <v>0</v>
      </c>
      <c r="N81" s="468">
        <f t="shared" ref="N81" si="17">F81*J81</f>
        <v>0</v>
      </c>
      <c r="O81" s="468">
        <f t="shared" ref="O81" si="18">F81*K81</f>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9">F89*H89</f>
        <v>0</v>
      </c>
      <c r="M89" s="467">
        <f t="shared" ref="M89:M95" si="20">F89*I89</f>
        <v>0</v>
      </c>
      <c r="N89" s="468">
        <f t="shared" ref="N89:N95" si="21">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9"/>
        <v>0</v>
      </c>
      <c r="M90" s="467">
        <f t="shared" si="20"/>
        <v>0</v>
      </c>
      <c r="N90" s="468">
        <f t="shared" si="21"/>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9"/>
        <v>0</v>
      </c>
      <c r="M91" s="467">
        <f t="shared" si="20"/>
        <v>0</v>
      </c>
      <c r="N91" s="468">
        <f t="shared" si="21"/>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9"/>
        <v>0</v>
      </c>
      <c r="M92" s="467">
        <f t="shared" si="20"/>
        <v>0</v>
      </c>
      <c r="N92" s="468">
        <f t="shared" si="21"/>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9"/>
        <v>0</v>
      </c>
      <c r="M93" s="467">
        <f t="shared" si="20"/>
        <v>0</v>
      </c>
      <c r="N93" s="468">
        <f t="shared" si="21"/>
        <v>0</v>
      </c>
      <c r="O93" s="468">
        <f t="shared" si="8"/>
        <v>0</v>
      </c>
      <c r="P93" s="18"/>
      <c r="Q93" s="437"/>
      <c r="R93" s="637" t="s">
        <v>69</v>
      </c>
      <c r="S93" s="437"/>
      <c r="T93" s="437"/>
      <c r="U93" s="437"/>
      <c r="V93" s="437"/>
      <c r="W93" s="616"/>
    </row>
    <row r="94" spans="1:23">
      <c r="A94" s="113"/>
      <c r="B94" s="164"/>
      <c r="C94" s="115"/>
      <c r="D94" s="115"/>
      <c r="E94" s="116"/>
      <c r="F94" s="117"/>
      <c r="G94" s="155" t="s">
        <v>24</v>
      </c>
      <c r="H94" s="156"/>
      <c r="I94" s="157"/>
      <c r="J94" s="505"/>
      <c r="K94" s="506"/>
      <c r="L94" s="466">
        <f t="shared" si="19"/>
        <v>0</v>
      </c>
      <c r="M94" s="467">
        <f t="shared" si="20"/>
        <v>0</v>
      </c>
      <c r="N94" s="468">
        <f t="shared" si="21"/>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9"/>
        <v>0</v>
      </c>
      <c r="M95" s="467">
        <f t="shared" si="20"/>
        <v>0</v>
      </c>
      <c r="N95" s="468">
        <f t="shared" si="21"/>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4">
      <c r="A97" s="113"/>
      <c r="B97" s="154"/>
      <c r="C97" s="602" t="s">
        <v>167</v>
      </c>
      <c r="D97" s="119"/>
      <c r="E97" s="124"/>
      <c r="F97" s="125"/>
      <c r="G97" s="155" t="s">
        <v>24</v>
      </c>
      <c r="H97" s="608">
        <v>7.4</v>
      </c>
      <c r="I97" s="609">
        <v>2.2999999999999998</v>
      </c>
      <c r="J97" s="503">
        <v>8</v>
      </c>
      <c r="K97" s="504">
        <v>0.5</v>
      </c>
      <c r="L97" s="466">
        <f t="shared" ref="L97:L112" si="22">F97*H97</f>
        <v>0</v>
      </c>
      <c r="M97" s="467">
        <f t="shared" ref="M97:M112" si="23">F97*I97</f>
        <v>0</v>
      </c>
      <c r="N97" s="468">
        <f t="shared" ref="N97:N112" si="24">F97*J97</f>
        <v>0</v>
      </c>
      <c r="O97" s="468">
        <f t="shared" si="8"/>
        <v>0</v>
      </c>
      <c r="P97" s="18"/>
      <c r="Q97" s="437"/>
      <c r="R97" s="701"/>
      <c r="S97" s="702"/>
      <c r="T97" s="640" t="s">
        <v>72</v>
      </c>
      <c r="U97" s="640" t="s">
        <v>183</v>
      </c>
      <c r="V97" s="640" t="s">
        <v>73</v>
      </c>
      <c r="W97" s="616"/>
    </row>
    <row r="98" spans="1:24">
      <c r="A98" s="113"/>
      <c r="B98" s="154"/>
      <c r="C98" s="602" t="s">
        <v>166</v>
      </c>
      <c r="D98" s="119"/>
      <c r="E98" s="124"/>
      <c r="F98" s="125"/>
      <c r="G98" s="155" t="s">
        <v>24</v>
      </c>
      <c r="H98" s="152">
        <v>12</v>
      </c>
      <c r="I98" s="153">
        <v>5</v>
      </c>
      <c r="J98" s="503">
        <v>17</v>
      </c>
      <c r="K98" s="504">
        <v>2</v>
      </c>
      <c r="L98" s="466">
        <f t="shared" si="22"/>
        <v>0</v>
      </c>
      <c r="M98" s="467">
        <f t="shared" si="23"/>
        <v>0</v>
      </c>
      <c r="N98" s="468">
        <f t="shared" si="24"/>
        <v>0</v>
      </c>
      <c r="O98" s="468">
        <f t="shared" si="8"/>
        <v>0</v>
      </c>
      <c r="P98" s="18"/>
      <c r="Q98" s="437"/>
      <c r="R98" s="703" t="s">
        <v>182</v>
      </c>
      <c r="S98" s="641">
        <v>30</v>
      </c>
      <c r="T98" s="642">
        <v>10</v>
      </c>
      <c r="U98" s="643">
        <v>19</v>
      </c>
      <c r="V98" s="643">
        <v>24</v>
      </c>
      <c r="W98" s="616"/>
    </row>
    <row r="99" spans="1:24" ht="14.25">
      <c r="A99" s="113"/>
      <c r="B99" s="154"/>
      <c r="C99" s="602" t="s">
        <v>195</v>
      </c>
      <c r="D99" s="119"/>
      <c r="E99" s="124"/>
      <c r="F99" s="125"/>
      <c r="G99" s="166" t="s">
        <v>74</v>
      </c>
      <c r="H99" s="415">
        <v>53.3</v>
      </c>
      <c r="I99" s="416">
        <v>3</v>
      </c>
      <c r="J99" s="547">
        <v>12</v>
      </c>
      <c r="K99" s="548">
        <v>0.3</v>
      </c>
      <c r="L99" s="466">
        <f t="shared" si="22"/>
        <v>0</v>
      </c>
      <c r="M99" s="467">
        <f t="shared" si="23"/>
        <v>0</v>
      </c>
      <c r="N99" s="468">
        <f t="shared" si="24"/>
        <v>0</v>
      </c>
      <c r="O99" s="468">
        <f t="shared" si="8"/>
        <v>0</v>
      </c>
      <c r="P99" s="18"/>
      <c r="Q99" s="437"/>
      <c r="R99" s="704"/>
      <c r="S99" s="641">
        <v>40</v>
      </c>
      <c r="T99" s="643">
        <v>13</v>
      </c>
      <c r="U99" s="643">
        <v>26</v>
      </c>
      <c r="V99" s="643">
        <v>32</v>
      </c>
      <c r="W99" s="616"/>
      <c r="X99" s="662"/>
    </row>
    <row r="100" spans="1:24" ht="14.25">
      <c r="A100" s="113"/>
      <c r="B100" s="85"/>
      <c r="C100" s="602" t="s">
        <v>168</v>
      </c>
      <c r="D100" s="119"/>
      <c r="E100" s="87"/>
      <c r="F100" s="125"/>
      <c r="G100" s="155" t="s">
        <v>75</v>
      </c>
      <c r="H100" s="152">
        <v>5</v>
      </c>
      <c r="I100" s="153">
        <v>0.3</v>
      </c>
      <c r="J100" s="503">
        <v>3</v>
      </c>
      <c r="K100" s="504">
        <v>0.1</v>
      </c>
      <c r="L100" s="466">
        <f t="shared" si="22"/>
        <v>0</v>
      </c>
      <c r="M100" s="467">
        <f t="shared" si="23"/>
        <v>0</v>
      </c>
      <c r="N100" s="468">
        <f t="shared" si="24"/>
        <v>0</v>
      </c>
      <c r="O100" s="468">
        <f t="shared" si="8"/>
        <v>0</v>
      </c>
      <c r="P100" s="18"/>
      <c r="Q100" s="437"/>
      <c r="R100" s="704"/>
      <c r="S100" s="641">
        <v>50</v>
      </c>
      <c r="T100" s="648">
        <v>16</v>
      </c>
      <c r="U100" s="643">
        <v>32</v>
      </c>
      <c r="V100" s="643">
        <v>40</v>
      </c>
      <c r="W100" s="616"/>
    </row>
    <row r="101" spans="1:24">
      <c r="A101" s="113"/>
      <c r="B101" s="85"/>
      <c r="C101" s="602" t="s">
        <v>188</v>
      </c>
      <c r="D101" s="602"/>
      <c r="E101" s="109"/>
      <c r="F101" s="652"/>
      <c r="G101" s="166" t="s">
        <v>24</v>
      </c>
      <c r="H101" s="608">
        <v>6.4</v>
      </c>
      <c r="I101" s="609">
        <v>1</v>
      </c>
      <c r="J101" s="503">
        <v>6</v>
      </c>
      <c r="K101" s="504">
        <v>0.5</v>
      </c>
      <c r="L101" s="466">
        <f t="shared" si="22"/>
        <v>0</v>
      </c>
      <c r="M101" s="467">
        <f t="shared" si="23"/>
        <v>0</v>
      </c>
      <c r="N101" s="468">
        <f t="shared" si="24"/>
        <v>0</v>
      </c>
      <c r="O101" s="468">
        <f t="shared" si="8"/>
        <v>0</v>
      </c>
      <c r="P101" s="18"/>
      <c r="Q101" s="437"/>
      <c r="R101" s="704"/>
      <c r="S101" s="641">
        <v>60</v>
      </c>
      <c r="T101" s="643">
        <v>19</v>
      </c>
      <c r="U101" s="643">
        <v>38</v>
      </c>
      <c r="V101" s="643">
        <v>48</v>
      </c>
      <c r="W101" s="616"/>
    </row>
    <row r="102" spans="1:24">
      <c r="A102" s="113"/>
      <c r="B102" s="85"/>
      <c r="C102" s="115"/>
      <c r="D102" s="115"/>
      <c r="E102" s="96"/>
      <c r="F102" s="117"/>
      <c r="G102" s="170"/>
      <c r="H102" s="156"/>
      <c r="I102" s="157"/>
      <c r="J102" s="505"/>
      <c r="K102" s="506"/>
      <c r="L102" s="466">
        <f t="shared" si="22"/>
        <v>0</v>
      </c>
      <c r="M102" s="467">
        <f t="shared" si="23"/>
        <v>0</v>
      </c>
      <c r="N102" s="468">
        <f t="shared" si="24"/>
        <v>0</v>
      </c>
      <c r="O102" s="468">
        <f t="shared" si="8"/>
        <v>0</v>
      </c>
      <c r="P102" s="18"/>
      <c r="Q102" s="437"/>
      <c r="R102" s="704"/>
      <c r="S102" s="641">
        <v>70</v>
      </c>
      <c r="T102" s="643">
        <v>22</v>
      </c>
      <c r="U102" s="643">
        <v>45</v>
      </c>
      <c r="V102" s="643">
        <v>56</v>
      </c>
      <c r="W102" s="616"/>
    </row>
    <row r="103" spans="1:24">
      <c r="A103" s="113"/>
      <c r="B103" s="85"/>
      <c r="C103" s="115"/>
      <c r="D103" s="115"/>
      <c r="E103" s="96"/>
      <c r="F103" s="117"/>
      <c r="G103" s="170"/>
      <c r="H103" s="156"/>
      <c r="I103" s="157"/>
      <c r="J103" s="505"/>
      <c r="K103" s="506"/>
      <c r="L103" s="466">
        <f t="shared" si="22"/>
        <v>0</v>
      </c>
      <c r="M103" s="467">
        <f t="shared" si="23"/>
        <v>0</v>
      </c>
      <c r="N103" s="468">
        <f t="shared" si="24"/>
        <v>0</v>
      </c>
      <c r="O103" s="468">
        <f t="shared" si="8"/>
        <v>0</v>
      </c>
      <c r="P103" s="18"/>
      <c r="Q103" s="437"/>
      <c r="R103" s="704"/>
      <c r="S103" s="641">
        <v>80</v>
      </c>
      <c r="T103" s="643">
        <v>26</v>
      </c>
      <c r="U103" s="643">
        <v>51</v>
      </c>
      <c r="V103" s="643">
        <v>64</v>
      </c>
      <c r="W103" s="616"/>
    </row>
    <row r="104" spans="1:24">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4">
      <c r="A105" s="113"/>
      <c r="B105" s="85"/>
      <c r="C105" s="624" t="s">
        <v>161</v>
      </c>
      <c r="D105" s="625"/>
      <c r="E105" s="626"/>
      <c r="F105" s="167"/>
      <c r="G105" s="610" t="s">
        <v>24</v>
      </c>
      <c r="H105" s="611">
        <v>2.5</v>
      </c>
      <c r="I105" s="612">
        <v>1</v>
      </c>
      <c r="J105" s="613">
        <v>4</v>
      </c>
      <c r="K105" s="614">
        <v>0.4</v>
      </c>
      <c r="L105" s="466">
        <f t="shared" ref="L105:L106" si="25">F105*H105</f>
        <v>0</v>
      </c>
      <c r="M105" s="467">
        <f t="shared" ref="M105:M106" si="26">F105*I105</f>
        <v>0</v>
      </c>
      <c r="N105" s="468">
        <f t="shared" ref="N105:N106" si="27">F105*J105</f>
        <v>0</v>
      </c>
      <c r="O105" s="468">
        <f t="shared" ref="O105:O106" si="28">F105*K105</f>
        <v>0</v>
      </c>
      <c r="P105" s="18"/>
      <c r="Q105" s="437"/>
      <c r="R105" s="705"/>
      <c r="S105" s="641">
        <v>100</v>
      </c>
      <c r="T105" s="643">
        <v>32</v>
      </c>
      <c r="U105" s="643">
        <v>64</v>
      </c>
      <c r="V105" s="643">
        <v>80</v>
      </c>
      <c r="W105" s="616"/>
    </row>
    <row r="106" spans="1:24">
      <c r="A106" s="113"/>
      <c r="B106" s="85"/>
      <c r="C106" s="624" t="s">
        <v>162</v>
      </c>
      <c r="D106" s="625"/>
      <c r="E106" s="626"/>
      <c r="F106" s="125"/>
      <c r="G106" s="244" t="s">
        <v>91</v>
      </c>
      <c r="H106" s="413">
        <v>0.6</v>
      </c>
      <c r="I106" s="414">
        <v>0.4</v>
      </c>
      <c r="J106" s="545">
        <v>1.4</v>
      </c>
      <c r="K106" s="546">
        <v>0.1</v>
      </c>
      <c r="L106" s="466">
        <f t="shared" si="25"/>
        <v>0</v>
      </c>
      <c r="M106" s="467">
        <f t="shared" si="26"/>
        <v>0</v>
      </c>
      <c r="N106" s="468">
        <f t="shared" si="27"/>
        <v>0</v>
      </c>
      <c r="O106" s="468">
        <f t="shared" si="28"/>
        <v>0</v>
      </c>
      <c r="P106" s="18"/>
      <c r="Q106" s="437"/>
      <c r="R106" s="437"/>
      <c r="S106" s="437"/>
      <c r="T106" s="437"/>
      <c r="U106" s="437"/>
      <c r="V106" s="616"/>
      <c r="W106" s="437"/>
    </row>
    <row r="107" spans="1:24">
      <c r="A107" s="113"/>
      <c r="B107" s="85"/>
      <c r="C107" s="115"/>
      <c r="D107" s="115"/>
      <c r="E107" s="116"/>
      <c r="F107" s="117"/>
      <c r="G107" s="170"/>
      <c r="H107" s="156"/>
      <c r="I107" s="157"/>
      <c r="J107" s="505"/>
      <c r="K107" s="506"/>
      <c r="L107" s="466">
        <f t="shared" ref="L107:L108" si="29">F107*H107</f>
        <v>0</v>
      </c>
      <c r="M107" s="467">
        <f t="shared" ref="M107:M108" si="30">F107*I107</f>
        <v>0</v>
      </c>
      <c r="N107" s="468">
        <f t="shared" ref="N107:N108" si="31">F107*J107</f>
        <v>0</v>
      </c>
      <c r="O107" s="468">
        <f t="shared" ref="O107:O108" si="32">F107*K107</f>
        <v>0</v>
      </c>
      <c r="P107" s="18"/>
      <c r="Q107" s="437"/>
      <c r="R107" s="437"/>
      <c r="S107" s="437"/>
      <c r="T107" s="437"/>
      <c r="U107" s="437"/>
      <c r="V107" s="616"/>
      <c r="W107" s="437"/>
    </row>
    <row r="108" spans="1:24">
      <c r="A108" s="113"/>
      <c r="B108" s="85"/>
      <c r="C108" s="115"/>
      <c r="D108" s="115"/>
      <c r="E108" s="116"/>
      <c r="F108" s="117"/>
      <c r="G108" s="170"/>
      <c r="H108" s="156"/>
      <c r="I108" s="157"/>
      <c r="J108" s="505"/>
      <c r="K108" s="506"/>
      <c r="L108" s="466">
        <f t="shared" si="29"/>
        <v>0</v>
      </c>
      <c r="M108" s="467">
        <f t="shared" si="30"/>
        <v>0</v>
      </c>
      <c r="N108" s="468">
        <f t="shared" si="31"/>
        <v>0</v>
      </c>
      <c r="O108" s="468">
        <f t="shared" si="32"/>
        <v>0</v>
      </c>
      <c r="P108" s="18"/>
      <c r="Q108" s="437"/>
      <c r="R108" s="644"/>
      <c r="S108" s="437"/>
      <c r="T108" s="437"/>
      <c r="U108" s="437"/>
      <c r="V108" s="437"/>
      <c r="W108" s="616"/>
    </row>
    <row r="109" spans="1:24">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4">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4">
      <c r="A111" s="113"/>
      <c r="B111" s="176"/>
      <c r="C111" s="115"/>
      <c r="D111" s="115"/>
      <c r="E111" s="116"/>
      <c r="F111" s="117"/>
      <c r="G111" s="170"/>
      <c r="H111" s="156"/>
      <c r="I111" s="157"/>
      <c r="J111" s="505"/>
      <c r="K111" s="506"/>
      <c r="L111" s="466">
        <f t="shared" si="22"/>
        <v>0</v>
      </c>
      <c r="M111" s="467">
        <f t="shared" si="23"/>
        <v>0</v>
      </c>
      <c r="N111" s="468">
        <f t="shared" si="24"/>
        <v>0</v>
      </c>
      <c r="O111" s="468">
        <f t="shared" si="8"/>
        <v>0</v>
      </c>
      <c r="P111" s="18"/>
      <c r="Q111" s="437"/>
      <c r="R111" s="645" t="s">
        <v>184</v>
      </c>
      <c r="S111" s="616"/>
      <c r="T111" s="616"/>
      <c r="U111" s="616"/>
      <c r="V111" s="616"/>
      <c r="W111" s="616"/>
    </row>
    <row r="112" spans="1:24">
      <c r="A112" s="113"/>
      <c r="B112" s="176"/>
      <c r="C112" s="115"/>
      <c r="D112" s="115"/>
      <c r="E112" s="116"/>
      <c r="F112" s="117"/>
      <c r="G112" s="177"/>
      <c r="H112" s="156"/>
      <c r="I112" s="157"/>
      <c r="J112" s="505"/>
      <c r="K112" s="506"/>
      <c r="L112" s="513">
        <f t="shared" si="22"/>
        <v>0</v>
      </c>
      <c r="M112" s="514">
        <f t="shared" si="23"/>
        <v>0</v>
      </c>
      <c r="N112" s="515">
        <f t="shared" si="24"/>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22"/>
      <c r="N115" s="523"/>
      <c r="O115" s="524"/>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26"/>
      <c r="N116" s="527"/>
      <c r="O116" s="528"/>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26"/>
      <c r="N117" s="527"/>
      <c r="O117" s="528"/>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31"/>
      <c r="N118" s="532"/>
      <c r="O118" s="53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33">F127*H127</f>
        <v>0</v>
      </c>
      <c r="M127" s="467">
        <f t="shared" ref="M127:M134" si="34">F127*I127</f>
        <v>0</v>
      </c>
      <c r="N127" s="468">
        <f t="shared" ref="N127:N134" si="35">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33"/>
        <v>0</v>
      </c>
      <c r="M128" s="467">
        <f t="shared" si="34"/>
        <v>0</v>
      </c>
      <c r="N128" s="468">
        <f t="shared" si="35"/>
        <v>0</v>
      </c>
      <c r="O128" s="468">
        <f t="shared" ref="O128:O144" si="36">F128*K128</f>
        <v>0</v>
      </c>
      <c r="P128" s="18"/>
      <c r="Q128" s="437"/>
      <c r="R128" s="437"/>
      <c r="S128" s="437"/>
      <c r="T128" s="437"/>
      <c r="U128" s="437"/>
      <c r="V128" s="437"/>
      <c r="W128" s="437"/>
    </row>
    <row r="129" spans="1:23">
      <c r="A129" s="84"/>
      <c r="B129" s="105"/>
      <c r="C129" s="108" t="s">
        <v>92</v>
      </c>
      <c r="D129" s="86"/>
      <c r="E129" s="86"/>
      <c r="F129" s="243"/>
      <c r="G129" s="244" t="s">
        <v>91</v>
      </c>
      <c r="H129" s="413">
        <v>0.2</v>
      </c>
      <c r="I129" s="414">
        <v>0.2</v>
      </c>
      <c r="J129" s="545">
        <v>0.7</v>
      </c>
      <c r="K129" s="546">
        <v>0</v>
      </c>
      <c r="L129" s="466">
        <f t="shared" si="33"/>
        <v>0</v>
      </c>
      <c r="M129" s="467">
        <f t="shared" si="34"/>
        <v>0</v>
      </c>
      <c r="N129" s="468">
        <f t="shared" si="35"/>
        <v>0</v>
      </c>
      <c r="O129" s="468">
        <f t="shared" si="36"/>
        <v>0</v>
      </c>
      <c r="P129" s="18"/>
      <c r="Q129" s="437"/>
      <c r="R129" s="437"/>
      <c r="S129" s="437"/>
      <c r="T129" s="437"/>
      <c r="U129" s="437"/>
      <c r="V129" s="437"/>
      <c r="W129" s="437"/>
    </row>
    <row r="130" spans="1:23">
      <c r="A130" s="84"/>
      <c r="B130" s="105"/>
      <c r="C130" s="602" t="s">
        <v>191</v>
      </c>
      <c r="D130" s="86"/>
      <c r="E130" s="86"/>
      <c r="F130" s="243"/>
      <c r="G130" s="244" t="s">
        <v>91</v>
      </c>
      <c r="H130" s="415">
        <v>53.3</v>
      </c>
      <c r="I130" s="416">
        <v>3</v>
      </c>
      <c r="J130" s="547">
        <v>12</v>
      </c>
      <c r="K130" s="548">
        <v>0.3</v>
      </c>
      <c r="L130" s="466">
        <f t="shared" si="33"/>
        <v>0</v>
      </c>
      <c r="M130" s="467">
        <f t="shared" si="34"/>
        <v>0</v>
      </c>
      <c r="N130" s="468">
        <f t="shared" si="35"/>
        <v>0</v>
      </c>
      <c r="O130" s="468">
        <f t="shared" si="36"/>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ref="L131" si="37">F131*H131</f>
        <v>0</v>
      </c>
      <c r="M131" s="467">
        <f t="shared" ref="M131" si="38">F131*I131</f>
        <v>0</v>
      </c>
      <c r="N131" s="468">
        <f t="shared" ref="N131" si="39">F131*J131</f>
        <v>0</v>
      </c>
      <c r="O131" s="468">
        <f t="shared" ref="O131" si="40">F131*K131</f>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33"/>
        <v>0</v>
      </c>
      <c r="M132" s="467">
        <f t="shared" si="34"/>
        <v>0</v>
      </c>
      <c r="N132" s="468">
        <f t="shared" si="35"/>
        <v>0</v>
      </c>
      <c r="O132" s="468">
        <f t="shared" si="36"/>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33"/>
        <v>0</v>
      </c>
      <c r="M133" s="467">
        <f t="shared" si="34"/>
        <v>0</v>
      </c>
      <c r="N133" s="468">
        <f t="shared" si="35"/>
        <v>0</v>
      </c>
      <c r="O133" s="468">
        <f t="shared" si="36"/>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33"/>
        <v>0</v>
      </c>
      <c r="M134" s="554">
        <f t="shared" si="34"/>
        <v>0</v>
      </c>
      <c r="N134" s="498">
        <f t="shared" si="35"/>
        <v>0</v>
      </c>
      <c r="O134" s="498">
        <f t="shared" si="36"/>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169</v>
      </c>
      <c r="D137" s="119"/>
      <c r="E137" s="124"/>
      <c r="F137" s="125"/>
      <c r="G137" s="244" t="s">
        <v>91</v>
      </c>
      <c r="H137" s="168">
        <v>5</v>
      </c>
      <c r="I137" s="169">
        <v>0.3</v>
      </c>
      <c r="J137" s="511">
        <v>3</v>
      </c>
      <c r="K137" s="512">
        <v>0.1</v>
      </c>
      <c r="L137" s="466">
        <f t="shared" ref="L137:L144" si="41">F137*H137</f>
        <v>0</v>
      </c>
      <c r="M137" s="467">
        <f t="shared" ref="M137:M144" si="42">F137*I137</f>
        <v>0</v>
      </c>
      <c r="N137" s="468">
        <f t="shared" ref="N137:N144" si="43">F137*J137</f>
        <v>0</v>
      </c>
      <c r="O137" s="468">
        <f t="shared" si="36"/>
        <v>0</v>
      </c>
      <c r="P137" s="18"/>
      <c r="Q137" s="437"/>
      <c r="R137" s="437"/>
      <c r="S137" s="437"/>
      <c r="T137" s="437"/>
      <c r="U137" s="437"/>
      <c r="V137" s="437"/>
      <c r="W137" s="437"/>
    </row>
    <row r="138" spans="1:23">
      <c r="A138" s="113"/>
      <c r="B138" s="154"/>
      <c r="C138" s="660" t="s">
        <v>194</v>
      </c>
      <c r="D138" s="119"/>
      <c r="E138" s="124"/>
      <c r="F138" s="125"/>
      <c r="G138" s="244" t="s">
        <v>91</v>
      </c>
      <c r="H138" s="415">
        <v>53.3</v>
      </c>
      <c r="I138" s="416">
        <v>3</v>
      </c>
      <c r="J138" s="547">
        <v>12</v>
      </c>
      <c r="K138" s="548">
        <v>0.3</v>
      </c>
      <c r="L138" s="466">
        <f t="shared" si="41"/>
        <v>0</v>
      </c>
      <c r="M138" s="467">
        <f t="shared" si="42"/>
        <v>0</v>
      </c>
      <c r="N138" s="468">
        <f t="shared" si="43"/>
        <v>0</v>
      </c>
      <c r="O138" s="468">
        <f t="shared" si="36"/>
        <v>0</v>
      </c>
      <c r="P138" s="18"/>
      <c r="Q138" s="437"/>
      <c r="R138" s="437"/>
      <c r="S138" s="437"/>
      <c r="T138" s="437"/>
      <c r="U138" s="437"/>
      <c r="V138" s="437"/>
      <c r="W138" s="437"/>
    </row>
    <row r="139" spans="1:23">
      <c r="A139" s="113"/>
      <c r="B139" s="154"/>
      <c r="C139" s="660" t="s">
        <v>190</v>
      </c>
      <c r="D139" s="119"/>
      <c r="E139" s="124"/>
      <c r="F139" s="125"/>
      <c r="G139" s="661" t="s">
        <v>91</v>
      </c>
      <c r="H139" s="413">
        <v>0.2</v>
      </c>
      <c r="I139" s="414">
        <v>0.2</v>
      </c>
      <c r="J139" s="545">
        <v>0.7</v>
      </c>
      <c r="K139" s="546">
        <v>0</v>
      </c>
      <c r="L139" s="466">
        <f t="shared" si="41"/>
        <v>0</v>
      </c>
      <c r="M139" s="467">
        <f t="shared" si="42"/>
        <v>0</v>
      </c>
      <c r="N139" s="468">
        <f t="shared" si="43"/>
        <v>0</v>
      </c>
      <c r="O139" s="468">
        <f t="shared" si="36"/>
        <v>0</v>
      </c>
      <c r="P139" s="18"/>
      <c r="Q139" s="437"/>
      <c r="R139" s="437"/>
      <c r="S139" s="437"/>
      <c r="T139" s="437"/>
      <c r="U139" s="437"/>
      <c r="V139" s="437"/>
      <c r="W139" s="437"/>
    </row>
    <row r="140" spans="1:23">
      <c r="A140" s="113"/>
      <c r="B140" s="154"/>
      <c r="C140" s="602" t="s">
        <v>170</v>
      </c>
      <c r="D140" s="119"/>
      <c r="E140" s="124"/>
      <c r="F140" s="125"/>
      <c r="G140" s="256" t="s">
        <v>24</v>
      </c>
      <c r="H140" s="608">
        <v>7.4</v>
      </c>
      <c r="I140" s="609">
        <v>2.2999999999999998</v>
      </c>
      <c r="J140" s="503">
        <v>8</v>
      </c>
      <c r="K140" s="504">
        <v>0.5</v>
      </c>
      <c r="L140" s="466">
        <f t="shared" si="41"/>
        <v>0</v>
      </c>
      <c r="M140" s="467">
        <f t="shared" si="42"/>
        <v>0</v>
      </c>
      <c r="N140" s="468">
        <f t="shared" si="43"/>
        <v>0</v>
      </c>
      <c r="O140" s="468">
        <f t="shared" si="36"/>
        <v>0</v>
      </c>
      <c r="P140" s="18"/>
      <c r="Q140" s="437"/>
      <c r="R140" s="437"/>
      <c r="S140" s="437"/>
      <c r="T140" s="437"/>
      <c r="U140" s="437"/>
      <c r="V140" s="437"/>
      <c r="W140" s="437"/>
    </row>
    <row r="141" spans="1:23">
      <c r="A141" s="113"/>
      <c r="B141" s="154"/>
      <c r="C141" s="660" t="s">
        <v>193</v>
      </c>
      <c r="D141" s="119"/>
      <c r="E141" s="124"/>
      <c r="F141" s="125"/>
      <c r="G141" s="256" t="s">
        <v>24</v>
      </c>
      <c r="H141" s="608">
        <v>6.4</v>
      </c>
      <c r="I141" s="609">
        <v>1</v>
      </c>
      <c r="J141" s="503">
        <v>6</v>
      </c>
      <c r="K141" s="504">
        <v>0.5</v>
      </c>
      <c r="L141" s="466">
        <f t="shared" si="41"/>
        <v>0</v>
      </c>
      <c r="M141" s="467">
        <f t="shared" si="42"/>
        <v>0</v>
      </c>
      <c r="N141" s="468">
        <f t="shared" si="43"/>
        <v>0</v>
      </c>
      <c r="O141" s="468">
        <f t="shared" si="36"/>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44">F142*H142</f>
        <v>0</v>
      </c>
      <c r="M142" s="467">
        <f t="shared" ref="M142" si="45">F142*I142</f>
        <v>0</v>
      </c>
      <c r="N142" s="468">
        <f t="shared" ref="N142" si="46">F142*J142</f>
        <v>0</v>
      </c>
      <c r="O142" s="468">
        <f t="shared" ref="O142" si="47">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41"/>
        <v>0</v>
      </c>
      <c r="M143" s="467">
        <f t="shared" si="42"/>
        <v>0</v>
      </c>
      <c r="N143" s="468">
        <f t="shared" si="43"/>
        <v>0</v>
      </c>
      <c r="O143" s="468">
        <f t="shared" si="36"/>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41"/>
        <v>0</v>
      </c>
      <c r="M144" s="514">
        <f t="shared" si="42"/>
        <v>0</v>
      </c>
      <c r="N144" s="515">
        <f t="shared" si="43"/>
        <v>0</v>
      </c>
      <c r="O144" s="515">
        <f t="shared" si="36"/>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666"/>
      <c r="C175" s="11"/>
      <c r="D175" s="11"/>
      <c r="E175" s="11"/>
      <c r="F175" s="11"/>
      <c r="G175" s="11"/>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1"/>
      <c r="G176" s="11"/>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21"/>
      <c r="J178" s="12"/>
      <c r="K178" s="284" t="s">
        <v>108</v>
      </c>
      <c r="L178" s="371"/>
      <c r="M178" s="11"/>
      <c r="N178" s="11"/>
      <c r="O178" s="11"/>
      <c r="P178" s="437"/>
      <c r="Q178" s="437"/>
      <c r="R178" s="437"/>
      <c r="S178" s="437"/>
      <c r="T178" s="437"/>
      <c r="U178" s="437"/>
      <c r="V178" s="437"/>
      <c r="W178" s="437"/>
    </row>
    <row r="179" spans="1:23">
      <c r="A179" s="11"/>
      <c r="B179" s="11"/>
      <c r="C179" s="11"/>
      <c r="D179" s="11"/>
      <c r="E179" s="11"/>
      <c r="F179" s="12"/>
      <c r="G179" s="12"/>
      <c r="H179" s="12"/>
      <c r="I179" s="12"/>
      <c r="J179" s="12"/>
      <c r="K179" s="12"/>
      <c r="L179" s="11"/>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16"/>
      <c r="J185" s="17" t="s">
        <v>138</v>
      </c>
      <c r="K185" s="11"/>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605"/>
      <c r="I186" s="12"/>
      <c r="J186" s="381" t="s">
        <v>139</v>
      </c>
      <c r="K186" s="12"/>
      <c r="L186" s="11"/>
      <c r="M186" s="38"/>
      <c r="N186" s="38"/>
      <c r="O186" s="201"/>
      <c r="P186" s="437"/>
      <c r="Q186" s="437"/>
      <c r="R186" s="437"/>
      <c r="S186" s="437"/>
      <c r="T186" s="437"/>
      <c r="U186" s="437"/>
      <c r="V186" s="437"/>
      <c r="W186" s="437"/>
    </row>
    <row r="187" spans="1:23">
      <c r="A187" s="664" t="str">
        <f>IF(A7="","",A7)</f>
        <v/>
      </c>
      <c r="B187" s="664"/>
      <c r="C187" s="664"/>
      <c r="D187" s="664"/>
      <c r="E187" s="664"/>
      <c r="F187" s="664"/>
      <c r="G187" s="665"/>
      <c r="H187" s="605"/>
      <c r="I187" s="12"/>
      <c r="J187" s="12"/>
      <c r="K187" s="12"/>
      <c r="L187" s="38"/>
      <c r="M187" s="38"/>
      <c r="N187" s="38"/>
      <c r="O187" s="201"/>
      <c r="P187" s="437"/>
      <c r="Q187" s="437"/>
      <c r="R187" s="437"/>
      <c r="S187" s="437"/>
      <c r="T187" s="437"/>
      <c r="U187" s="437"/>
      <c r="V187" s="437"/>
      <c r="W187" s="437"/>
    </row>
    <row r="188" spans="1:23">
      <c r="A188" s="634" t="str">
        <f>IF(A8="","",A8)</f>
        <v/>
      </c>
      <c r="B188" s="664"/>
      <c r="C188" s="664"/>
      <c r="D188" s="664"/>
      <c r="E188" s="664"/>
      <c r="F188" s="664"/>
      <c r="G188" s="665"/>
      <c r="H188" s="605"/>
      <c r="I188" s="343"/>
      <c r="J188" s="304" t="s">
        <v>131</v>
      </c>
      <c r="K188" s="304"/>
      <c r="L188" s="304"/>
      <c r="M188" s="304"/>
      <c r="N188" s="304"/>
      <c r="O188" s="344"/>
      <c r="P188" s="437"/>
      <c r="Q188" s="437"/>
      <c r="R188" s="437"/>
      <c r="S188" s="437"/>
      <c r="T188" s="437"/>
      <c r="U188" s="437"/>
      <c r="V188" s="437"/>
      <c r="W188" s="437"/>
    </row>
    <row r="189" spans="1:23">
      <c r="A189" s="634" t="str">
        <f>IF(A9="","",A9)</f>
        <v/>
      </c>
      <c r="B189" s="664"/>
      <c r="C189" s="664"/>
      <c r="D189" s="664"/>
      <c r="E189" s="664"/>
      <c r="F189" s="664"/>
      <c r="G189" s="665"/>
      <c r="H189" s="605"/>
      <c r="I189" s="21"/>
      <c r="J189" s="12"/>
      <c r="K189" s="12"/>
      <c r="L189" s="38"/>
      <c r="M189" s="38"/>
      <c r="N189" s="38"/>
      <c r="O189" s="201"/>
      <c r="P189" s="437"/>
      <c r="Q189" s="437"/>
      <c r="R189" s="437"/>
      <c r="S189" s="437"/>
      <c r="T189" s="437"/>
      <c r="U189" s="437"/>
      <c r="V189" s="437"/>
      <c r="W189" s="437"/>
    </row>
    <row r="190" spans="1:23">
      <c r="A190" s="634" t="str">
        <f>IF(A10="","",A10)</f>
        <v/>
      </c>
      <c r="B190" s="664"/>
      <c r="C190" s="664"/>
      <c r="D190" s="664"/>
      <c r="E190" s="664"/>
      <c r="F190" s="664"/>
      <c r="G190" s="665"/>
      <c r="H190" s="605"/>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2017</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3"/>
      <c r="K198" s="327" t="s">
        <v>114</v>
      </c>
      <c r="L198" s="570"/>
      <c r="M198" s="326"/>
      <c r="N198" s="327" t="s">
        <v>114</v>
      </c>
      <c r="O198" s="74"/>
      <c r="P198" s="437"/>
      <c r="Q198" s="437"/>
      <c r="R198" s="437"/>
      <c r="S198" s="437"/>
      <c r="T198" s="437"/>
      <c r="U198" s="437"/>
      <c r="V198" s="437"/>
      <c r="W198" s="437"/>
    </row>
    <row r="199" spans="1:23">
      <c r="A199" s="334" t="s">
        <v>115</v>
      </c>
      <c r="B199" s="346"/>
      <c r="C199" s="377">
        <f>C204-5</f>
        <v>2012</v>
      </c>
      <c r="D199" s="349"/>
      <c r="E199" s="350" t="s">
        <v>32</v>
      </c>
      <c r="F199" s="351"/>
      <c r="G199" s="83"/>
      <c r="H199" s="397"/>
      <c r="I199" s="351"/>
      <c r="J199" s="571"/>
      <c r="K199" s="572"/>
      <c r="L199" s="573"/>
      <c r="M199" s="571"/>
      <c r="N199" s="572"/>
      <c r="O199" s="574"/>
      <c r="P199" s="437"/>
      <c r="Q199" s="437"/>
      <c r="R199" s="437"/>
      <c r="S199" s="437"/>
      <c r="T199" s="437"/>
      <c r="U199" s="437"/>
      <c r="V199" s="437"/>
      <c r="W199" s="437"/>
    </row>
    <row r="200" spans="1:23">
      <c r="A200" s="108" t="s">
        <v>115</v>
      </c>
      <c r="B200" s="347"/>
      <c r="C200" s="376">
        <f>C204-4</f>
        <v>2013</v>
      </c>
      <c r="D200" s="85"/>
      <c r="E200" s="352" t="s">
        <v>32</v>
      </c>
      <c r="F200" s="87"/>
      <c r="G200" s="353"/>
      <c r="H200" s="398"/>
      <c r="I200" s="354"/>
      <c r="J200" s="575"/>
      <c r="K200" s="576"/>
      <c r="L200" s="577"/>
      <c r="M200" s="575"/>
      <c r="N200" s="576"/>
      <c r="O200" s="577"/>
      <c r="P200" s="437"/>
      <c r="Q200" s="437"/>
      <c r="R200" s="437"/>
      <c r="S200" s="437"/>
      <c r="T200" s="437"/>
      <c r="U200" s="437"/>
      <c r="V200" s="437"/>
      <c r="W200" s="437"/>
    </row>
    <row r="201" spans="1:23">
      <c r="A201" s="108" t="s">
        <v>115</v>
      </c>
      <c r="B201" s="347"/>
      <c r="C201" s="373">
        <f>C204-3</f>
        <v>2014</v>
      </c>
      <c r="D201" s="353"/>
      <c r="E201" s="352" t="s">
        <v>32</v>
      </c>
      <c r="F201" s="354"/>
      <c r="G201" s="353"/>
      <c r="H201" s="398"/>
      <c r="I201" s="354"/>
      <c r="J201" s="575"/>
      <c r="K201" s="576"/>
      <c r="L201" s="577"/>
      <c r="M201" s="575"/>
      <c r="N201" s="576"/>
      <c r="O201" s="577"/>
      <c r="P201" s="437"/>
      <c r="Q201" s="437"/>
      <c r="R201" s="437"/>
      <c r="S201" s="437"/>
      <c r="T201" s="437"/>
      <c r="U201" s="437"/>
      <c r="V201" s="437"/>
      <c r="W201" s="437"/>
    </row>
    <row r="202" spans="1:23">
      <c r="A202" s="108" t="s">
        <v>115</v>
      </c>
      <c r="B202" s="347"/>
      <c r="C202" s="452">
        <f>C204-2</f>
        <v>2015</v>
      </c>
      <c r="D202" s="353"/>
      <c r="E202" s="398"/>
      <c r="F202" s="354"/>
      <c r="G202" s="353"/>
      <c r="H202" s="398"/>
      <c r="I202" s="354"/>
      <c r="J202" s="575"/>
      <c r="K202" s="576"/>
      <c r="L202" s="577"/>
      <c r="M202" s="575"/>
      <c r="N202" s="576"/>
      <c r="O202" s="577"/>
      <c r="P202" s="437"/>
      <c r="Q202" s="437"/>
      <c r="R202" s="437"/>
      <c r="S202" s="437"/>
      <c r="T202" s="437"/>
      <c r="U202" s="437"/>
      <c r="V202" s="437"/>
      <c r="W202" s="437"/>
    </row>
    <row r="203" spans="1:23">
      <c r="A203" s="108" t="s">
        <v>115</v>
      </c>
      <c r="B203" s="347"/>
      <c r="C203" s="452">
        <f>C204-1</f>
        <v>2016</v>
      </c>
      <c r="D203" s="353"/>
      <c r="E203" s="398"/>
      <c r="F203" s="354"/>
      <c r="G203" s="353"/>
      <c r="H203" s="398"/>
      <c r="I203" s="354"/>
      <c r="J203" s="575"/>
      <c r="K203" s="576"/>
      <c r="L203" s="577"/>
      <c r="M203" s="575"/>
      <c r="N203" s="576"/>
      <c r="O203" s="577"/>
      <c r="P203" s="437"/>
      <c r="Q203" s="437"/>
      <c r="R203" s="437"/>
      <c r="S203" s="437"/>
      <c r="T203" s="437"/>
      <c r="U203" s="437"/>
      <c r="V203" s="437"/>
      <c r="W203" s="437"/>
    </row>
    <row r="204" spans="1:23">
      <c r="A204" s="335" t="s">
        <v>116</v>
      </c>
      <c r="B204" s="348"/>
      <c r="C204" s="453">
        <f>F191</f>
        <v>2017</v>
      </c>
      <c r="D204" s="356"/>
      <c r="E204" s="405"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113"/>
      <c r="E208" s="451"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711"/>
      <c r="C212" s="712"/>
      <c r="D212" s="712"/>
      <c r="E212" s="712"/>
      <c r="F212" s="712"/>
      <c r="G212" s="712"/>
      <c r="H212" s="712"/>
      <c r="I212" s="712"/>
      <c r="J212" s="712"/>
      <c r="K212" s="712"/>
      <c r="L212" s="712"/>
      <c r="M212" s="712"/>
      <c r="N212" s="713"/>
      <c r="O212" s="11"/>
      <c r="P212" s="437"/>
      <c r="Q212" s="437"/>
      <c r="R212" s="437"/>
      <c r="S212" s="437"/>
      <c r="T212" s="437"/>
      <c r="U212" s="437"/>
      <c r="V212" s="437"/>
      <c r="W212" s="437"/>
    </row>
    <row r="213" spans="1:23">
      <c r="A213" s="11"/>
      <c r="B213" s="714"/>
      <c r="C213" s="715"/>
      <c r="D213" s="715"/>
      <c r="E213" s="715"/>
      <c r="F213" s="715"/>
      <c r="G213" s="715"/>
      <c r="H213" s="715"/>
      <c r="I213" s="715"/>
      <c r="J213" s="715"/>
      <c r="K213" s="715"/>
      <c r="L213" s="715"/>
      <c r="M213" s="715"/>
      <c r="N213" s="716"/>
      <c r="O213" s="11"/>
      <c r="P213" s="437"/>
      <c r="Q213" s="437"/>
      <c r="R213" s="437"/>
      <c r="S213" s="437"/>
      <c r="T213" s="437"/>
      <c r="U213" s="437"/>
      <c r="V213" s="437"/>
      <c r="W213" s="437"/>
    </row>
    <row r="214" spans="1:23">
      <c r="A214" s="11"/>
      <c r="B214" s="714"/>
      <c r="C214" s="715"/>
      <c r="D214" s="715"/>
      <c r="E214" s="715"/>
      <c r="F214" s="715"/>
      <c r="G214" s="715"/>
      <c r="H214" s="715"/>
      <c r="I214" s="715"/>
      <c r="J214" s="715"/>
      <c r="K214" s="715"/>
      <c r="L214" s="715"/>
      <c r="M214" s="715"/>
      <c r="N214" s="716"/>
      <c r="O214" s="11"/>
      <c r="P214" s="437"/>
      <c r="Q214" s="437"/>
      <c r="R214" s="437"/>
      <c r="S214" s="437"/>
      <c r="T214" s="437"/>
      <c r="U214" s="437"/>
      <c r="V214" s="437"/>
      <c r="W214" s="437"/>
    </row>
    <row r="215" spans="1:23">
      <c r="A215" s="11"/>
      <c r="B215" s="706"/>
      <c r="C215" s="707"/>
      <c r="D215" s="707"/>
      <c r="E215" s="707"/>
      <c r="F215" s="707"/>
      <c r="G215" s="707"/>
      <c r="H215" s="707"/>
      <c r="I215" s="707"/>
      <c r="J215" s="707"/>
      <c r="K215" s="707"/>
      <c r="L215" s="707"/>
      <c r="M215" s="707"/>
      <c r="N215" s="708"/>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199</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202</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c r="A223" s="442">
        <v>3</v>
      </c>
      <c r="B223" s="443" t="s">
        <v>104</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c r="A224" s="443"/>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4" ht="14.25">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4" ht="14.25">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4"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4"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4"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4"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4" ht="14.25">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4">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4"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4" ht="14.25">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4">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4">
      <c r="A236" s="667"/>
      <c r="B236" s="667"/>
      <c r="C236" s="667"/>
      <c r="D236" s="667"/>
      <c r="E236" s="667"/>
      <c r="F236" s="668"/>
      <c r="G236" s="668"/>
      <c r="H236" s="668"/>
      <c r="I236" s="668"/>
      <c r="J236" s="668"/>
      <c r="K236" s="668"/>
      <c r="L236" s="667"/>
      <c r="M236" s="667"/>
      <c r="N236" s="667"/>
      <c r="O236" s="667"/>
      <c r="P236" s="669"/>
      <c r="Q236" s="669"/>
      <c r="R236" s="669"/>
      <c r="S236" s="669"/>
      <c r="T236" s="669"/>
      <c r="U236" s="669"/>
      <c r="V236" s="669"/>
      <c r="W236" s="669"/>
      <c r="X236" s="669"/>
    </row>
    <row r="237" spans="1:24">
      <c r="A237" s="669"/>
      <c r="B237" s="669"/>
      <c r="C237" s="669"/>
      <c r="D237" s="669"/>
      <c r="E237" s="669"/>
      <c r="F237" s="670"/>
      <c r="G237" s="670"/>
      <c r="H237" s="670"/>
      <c r="I237" s="670"/>
      <c r="J237" s="670"/>
      <c r="K237" s="670"/>
      <c r="L237" s="669"/>
      <c r="M237" s="669"/>
      <c r="N237" s="669"/>
      <c r="O237" s="669"/>
      <c r="P237" s="669"/>
      <c r="Q237" s="669"/>
      <c r="R237" s="669"/>
      <c r="S237" s="669"/>
      <c r="T237" s="669"/>
      <c r="U237" s="669"/>
      <c r="V237" s="669"/>
      <c r="W237" s="669"/>
      <c r="X237" s="669"/>
    </row>
  </sheetData>
  <sheetProtection algorithmName="SHA-512" hashValue="haIBhnpP6GubANeUyrj8UDgMhwqgOzMnZY+nTavlpfBPkqxneBJND7iE6v2E0xNy3esFitprB863l1K/d92yNg==" saltValue="WDIZzeYUJi+uCySvD0ncww==" spinCount="100000" sheet="1" objects="1" scenarios="1" selectLockedCells="1"/>
  <mergeCells count="17">
    <mergeCell ref="B215:N215"/>
    <mergeCell ref="F191:G191"/>
    <mergeCell ref="B212:N212"/>
    <mergeCell ref="B213:N213"/>
    <mergeCell ref="B214:N214"/>
    <mergeCell ref="T94:V95"/>
    <mergeCell ref="B158:N158"/>
    <mergeCell ref="B155:N155"/>
    <mergeCell ref="B156:N156"/>
    <mergeCell ref="B157:N157"/>
    <mergeCell ref="R94:S97"/>
    <mergeCell ref="R98:R105"/>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IF('2034'!A7:E7="","",'2034'!A7:E7)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IF('2034'!A8:E8="","",'2034'!A8:E8)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IF('2034'!A9:E9="","",'2034'!A9:E9)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IF('2034'!A10:E10="","",'2034'!A10:E10)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2035</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2035</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2030</v>
      </c>
      <c r="D199" s="349"/>
      <c r="E199" s="350" t="s">
        <v>32</v>
      </c>
      <c r="F199" s="351"/>
      <c r="G199" s="83"/>
      <c r="H199" s="355" t="e">
        <f>'2030'!M149</f>
        <v>#DIV/0!</v>
      </c>
      <c r="I199" s="354"/>
      <c r="J199" s="575"/>
      <c r="K199" s="595" t="e">
        <f>'2030'!N149</f>
        <v>#DIV/0!</v>
      </c>
      <c r="L199" s="577"/>
      <c r="M199" s="575"/>
      <c r="N199" s="595" t="e">
        <f>'2030'!O149</f>
        <v>#DIV/0!</v>
      </c>
      <c r="O199" s="574"/>
      <c r="P199" s="437"/>
      <c r="Q199" s="437"/>
      <c r="R199" s="437"/>
      <c r="S199" s="437"/>
      <c r="T199" s="437"/>
      <c r="U199" s="437"/>
      <c r="V199" s="437"/>
      <c r="W199" s="437"/>
    </row>
    <row r="200" spans="1:23">
      <c r="A200" s="108" t="s">
        <v>115</v>
      </c>
      <c r="B200" s="347"/>
      <c r="C200" s="376">
        <f>C204-4</f>
        <v>2031</v>
      </c>
      <c r="D200" s="85"/>
      <c r="E200" s="352" t="s">
        <v>32</v>
      </c>
      <c r="F200" s="87"/>
      <c r="G200" s="353"/>
      <c r="H200" s="355" t="e">
        <f>'2031'!M149</f>
        <v>#DIV/0!</v>
      </c>
      <c r="I200" s="354"/>
      <c r="J200" s="575"/>
      <c r="K200" s="595" t="e">
        <f>'2031'!N149</f>
        <v>#DIV/0!</v>
      </c>
      <c r="L200" s="577"/>
      <c r="M200" s="575"/>
      <c r="N200" s="595" t="e">
        <f>'2031'!O149</f>
        <v>#DIV/0!</v>
      </c>
      <c r="O200" s="577"/>
      <c r="P200" s="437"/>
      <c r="Q200" s="437"/>
      <c r="R200" s="437"/>
      <c r="S200" s="437"/>
      <c r="T200" s="437"/>
      <c r="U200" s="437"/>
      <c r="V200" s="437"/>
      <c r="W200" s="437"/>
    </row>
    <row r="201" spans="1:23">
      <c r="A201" s="108" t="s">
        <v>115</v>
      </c>
      <c r="B201" s="347"/>
      <c r="C201" s="373">
        <f>C204-3</f>
        <v>2032</v>
      </c>
      <c r="D201" s="353"/>
      <c r="E201" s="352" t="s">
        <v>32</v>
      </c>
      <c r="F201" s="354"/>
      <c r="G201" s="353"/>
      <c r="H201" s="355" t="e">
        <f>'2032'!M149</f>
        <v>#DIV/0!</v>
      </c>
      <c r="I201" s="354"/>
      <c r="J201" s="575"/>
      <c r="K201" s="595" t="e">
        <f>'2032'!N149</f>
        <v>#DIV/0!</v>
      </c>
      <c r="L201" s="577"/>
      <c r="M201" s="575"/>
      <c r="N201" s="595" t="e">
        <f>'2032'!O149</f>
        <v>#DIV/0!</v>
      </c>
      <c r="O201" s="577"/>
      <c r="P201" s="437"/>
      <c r="Q201" s="437"/>
      <c r="R201" s="437"/>
      <c r="S201" s="437"/>
      <c r="T201" s="437"/>
      <c r="U201" s="437"/>
      <c r="V201" s="437"/>
      <c r="W201" s="437"/>
    </row>
    <row r="202" spans="1:23">
      <c r="A202" s="108" t="s">
        <v>115</v>
      </c>
      <c r="B202" s="347"/>
      <c r="C202" s="373">
        <f>C204-2</f>
        <v>2033</v>
      </c>
      <c r="D202" s="353"/>
      <c r="E202" s="355" t="e">
        <f>'2033'!L149</f>
        <v>#DIV/0!</v>
      </c>
      <c r="F202" s="354"/>
      <c r="G202" s="353"/>
      <c r="H202" s="355" t="e">
        <f>'2033'!M149</f>
        <v>#DIV/0!</v>
      </c>
      <c r="I202" s="354"/>
      <c r="J202" s="575"/>
      <c r="K202" s="595" t="e">
        <f>'2033'!N149</f>
        <v>#DIV/0!</v>
      </c>
      <c r="L202" s="577"/>
      <c r="M202" s="575"/>
      <c r="N202" s="595" t="e">
        <f>'2033'!O149</f>
        <v>#DIV/0!</v>
      </c>
      <c r="O202" s="577"/>
      <c r="P202" s="437"/>
      <c r="Q202" s="437"/>
      <c r="R202" s="437"/>
      <c r="S202" s="437"/>
      <c r="T202" s="437"/>
      <c r="U202" s="437"/>
      <c r="V202" s="437"/>
      <c r="W202" s="437"/>
    </row>
    <row r="203" spans="1:23">
      <c r="A203" s="108" t="s">
        <v>115</v>
      </c>
      <c r="B203" s="347"/>
      <c r="C203" s="373">
        <f>C204-1</f>
        <v>2034</v>
      </c>
      <c r="D203" s="353"/>
      <c r="E203" s="355" t="e">
        <f>'2034'!L149</f>
        <v>#DIV/0!</v>
      </c>
      <c r="F203" s="354"/>
      <c r="G203" s="353"/>
      <c r="H203" s="355" t="e">
        <f>'2034'!M149</f>
        <v>#DIV/0!</v>
      </c>
      <c r="I203" s="354"/>
      <c r="J203" s="575"/>
      <c r="K203" s="595" t="e">
        <f>'2034'!N149</f>
        <v>#DIV/0!</v>
      </c>
      <c r="L203" s="577"/>
      <c r="M203" s="575"/>
      <c r="N203" s="595" t="e">
        <f>'2034'!O149</f>
        <v>#DIV/0!</v>
      </c>
      <c r="O203" s="577"/>
      <c r="P203" s="437"/>
      <c r="Q203" s="437"/>
      <c r="R203" s="437"/>
      <c r="S203" s="437"/>
      <c r="T203" s="437"/>
      <c r="U203" s="437"/>
      <c r="V203" s="437"/>
      <c r="W203" s="437"/>
    </row>
    <row r="204" spans="1:23">
      <c r="A204" s="335" t="s">
        <v>116</v>
      </c>
      <c r="B204" s="348"/>
      <c r="C204" s="379">
        <f>F191</f>
        <v>2035</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11"/>
      <c r="C217" s="339"/>
      <c r="D217" s="339"/>
      <c r="E217" s="339"/>
      <c r="F217" s="340"/>
      <c r="G217" s="340"/>
      <c r="H217" s="340"/>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7/htyXlHzs+tmbAVgQ77TwpAYpFQjpijvAYDtyLFap6YkMjX2LGvLbri0UsS6bsz4aRKmqh3CkdiRf5p5iGxTw==" saltValue="LTbW4eDlWjAdt2NH2X7aMQ=="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IF('2035'!A7:E7="","",'2035'!A7:E7)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IF('2035'!A8:E8="","",'2035'!A8:E8)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IF('2035'!A9:E9="","",'2035'!A9:E9)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IF('2035'!A10:E10="","",'2035'!A10:E10)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2036</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2036</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2031</v>
      </c>
      <c r="D199" s="349"/>
      <c r="E199" s="350" t="s">
        <v>32</v>
      </c>
      <c r="F199" s="351"/>
      <c r="G199" s="83"/>
      <c r="H199" s="355" t="e">
        <f>'2031'!M149</f>
        <v>#DIV/0!</v>
      </c>
      <c r="I199" s="354"/>
      <c r="J199" s="575"/>
      <c r="K199" s="595" t="e">
        <f>'2031'!N149</f>
        <v>#DIV/0!</v>
      </c>
      <c r="L199" s="577"/>
      <c r="M199" s="575"/>
      <c r="N199" s="595" t="e">
        <f>'2031'!O149</f>
        <v>#DIV/0!</v>
      </c>
      <c r="O199" s="574"/>
      <c r="P199" s="437"/>
      <c r="Q199" s="437"/>
      <c r="R199" s="437"/>
      <c r="S199" s="437"/>
      <c r="T199" s="437"/>
      <c r="U199" s="437"/>
      <c r="V199" s="437"/>
      <c r="W199" s="437"/>
    </row>
    <row r="200" spans="1:23">
      <c r="A200" s="108" t="s">
        <v>115</v>
      </c>
      <c r="B200" s="347"/>
      <c r="C200" s="376">
        <f>C204-4</f>
        <v>2032</v>
      </c>
      <c r="D200" s="85"/>
      <c r="E200" s="352" t="s">
        <v>32</v>
      </c>
      <c r="F200" s="87"/>
      <c r="G200" s="353"/>
      <c r="H200" s="355" t="e">
        <f>'2032'!M149</f>
        <v>#DIV/0!</v>
      </c>
      <c r="I200" s="354"/>
      <c r="J200" s="575"/>
      <c r="K200" s="595" t="e">
        <f>'2032'!N149</f>
        <v>#DIV/0!</v>
      </c>
      <c r="L200" s="577"/>
      <c r="M200" s="575"/>
      <c r="N200" s="595" t="e">
        <f>'2032'!O149</f>
        <v>#DIV/0!</v>
      </c>
      <c r="O200" s="577"/>
      <c r="P200" s="437"/>
      <c r="Q200" s="437"/>
      <c r="R200" s="437"/>
      <c r="S200" s="437"/>
      <c r="T200" s="437"/>
      <c r="U200" s="437"/>
      <c r="V200" s="437"/>
      <c r="W200" s="437"/>
    </row>
    <row r="201" spans="1:23">
      <c r="A201" s="108" t="s">
        <v>115</v>
      </c>
      <c r="B201" s="347"/>
      <c r="C201" s="373">
        <f>C204-3</f>
        <v>2033</v>
      </c>
      <c r="D201" s="353"/>
      <c r="E201" s="352" t="s">
        <v>32</v>
      </c>
      <c r="F201" s="354"/>
      <c r="G201" s="353"/>
      <c r="H201" s="355" t="e">
        <f>'2033'!M149</f>
        <v>#DIV/0!</v>
      </c>
      <c r="I201" s="354"/>
      <c r="J201" s="575"/>
      <c r="K201" s="595" t="e">
        <f>'2033'!N149</f>
        <v>#DIV/0!</v>
      </c>
      <c r="L201" s="577"/>
      <c r="M201" s="575"/>
      <c r="N201" s="595" t="e">
        <f>'2033'!O149</f>
        <v>#DIV/0!</v>
      </c>
      <c r="O201" s="577"/>
      <c r="P201" s="437"/>
      <c r="Q201" s="437"/>
      <c r="R201" s="437"/>
      <c r="S201" s="437"/>
      <c r="T201" s="437"/>
      <c r="U201" s="437"/>
      <c r="V201" s="437"/>
      <c r="W201" s="437"/>
    </row>
    <row r="202" spans="1:23">
      <c r="A202" s="108" t="s">
        <v>115</v>
      </c>
      <c r="B202" s="347"/>
      <c r="C202" s="373">
        <f>C204-2</f>
        <v>2034</v>
      </c>
      <c r="D202" s="353"/>
      <c r="E202" s="355" t="e">
        <f>'2034'!L149</f>
        <v>#DIV/0!</v>
      </c>
      <c r="F202" s="354"/>
      <c r="G202" s="353"/>
      <c r="H202" s="355" t="e">
        <f>'2034'!M149</f>
        <v>#DIV/0!</v>
      </c>
      <c r="I202" s="354"/>
      <c r="J202" s="575"/>
      <c r="K202" s="595" t="e">
        <f>'2034'!N149</f>
        <v>#DIV/0!</v>
      </c>
      <c r="L202" s="577"/>
      <c r="M202" s="575"/>
      <c r="N202" s="595" t="e">
        <f>'2034'!O149</f>
        <v>#DIV/0!</v>
      </c>
      <c r="O202" s="577"/>
      <c r="P202" s="437"/>
      <c r="Q202" s="437"/>
      <c r="R202" s="437"/>
      <c r="S202" s="437"/>
      <c r="T202" s="437"/>
      <c r="U202" s="437"/>
      <c r="V202" s="437"/>
      <c r="W202" s="437"/>
    </row>
    <row r="203" spans="1:23">
      <c r="A203" s="108" t="s">
        <v>115</v>
      </c>
      <c r="B203" s="347"/>
      <c r="C203" s="373">
        <f>C204-1</f>
        <v>2035</v>
      </c>
      <c r="D203" s="353"/>
      <c r="E203" s="355" t="e">
        <f>'2035'!L149</f>
        <v>#DIV/0!</v>
      </c>
      <c r="F203" s="354"/>
      <c r="G203" s="353"/>
      <c r="H203" s="355" t="e">
        <f>'2035'!M149</f>
        <v>#DIV/0!</v>
      </c>
      <c r="I203" s="354"/>
      <c r="J203" s="575"/>
      <c r="K203" s="595" t="e">
        <f>'2035'!N149</f>
        <v>#DIV/0!</v>
      </c>
      <c r="L203" s="577"/>
      <c r="M203" s="575"/>
      <c r="N203" s="595" t="e">
        <f>'2035'!O149</f>
        <v>#DIV/0!</v>
      </c>
      <c r="O203" s="577"/>
      <c r="P203" s="437"/>
      <c r="Q203" s="437"/>
      <c r="R203" s="437"/>
      <c r="S203" s="437"/>
      <c r="T203" s="437"/>
      <c r="U203" s="437"/>
      <c r="V203" s="437"/>
      <c r="W203" s="437"/>
    </row>
    <row r="204" spans="1:23">
      <c r="A204" s="335" t="s">
        <v>116</v>
      </c>
      <c r="B204" s="348"/>
      <c r="C204" s="379">
        <f>F191</f>
        <v>2036</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Bi3MWaWkqKxvBMiCyl96ROf3Fi4+HYx62XRolYUufmRaY0OOxMxKiOb0lXTZ0Ulc1RnsN+W9S80wINMbc87Q6g==" saltValue="II0spOOJPSEQyuq2I+aZs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IF('2036'!A7:E7="","",'2036'!A7:E7)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IF('2036'!A8:E8="","",'2036'!A8:E8)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IF('2036'!A9:E9="","",'2036'!A9:E9)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IF('2036'!A10:E10="","",'2036'!A10:E10)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2037</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2037</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2032</v>
      </c>
      <c r="D199" s="349"/>
      <c r="E199" s="350" t="s">
        <v>32</v>
      </c>
      <c r="F199" s="351"/>
      <c r="G199" s="83"/>
      <c r="H199" s="355" t="e">
        <f>'2032'!M149</f>
        <v>#DIV/0!</v>
      </c>
      <c r="I199" s="354"/>
      <c r="J199" s="575"/>
      <c r="K199" s="595" t="e">
        <f>'2032'!N149</f>
        <v>#DIV/0!</v>
      </c>
      <c r="L199" s="577"/>
      <c r="M199" s="575"/>
      <c r="N199" s="595" t="e">
        <f>'2032'!O149</f>
        <v>#DIV/0!</v>
      </c>
      <c r="O199" s="574"/>
      <c r="P199" s="437"/>
      <c r="Q199" s="437"/>
      <c r="R199" s="437"/>
      <c r="S199" s="437"/>
      <c r="T199" s="437"/>
      <c r="U199" s="437"/>
      <c r="V199" s="437"/>
      <c r="W199" s="437"/>
    </row>
    <row r="200" spans="1:23">
      <c r="A200" s="108" t="s">
        <v>115</v>
      </c>
      <c r="B200" s="347"/>
      <c r="C200" s="376">
        <f>C204-4</f>
        <v>2033</v>
      </c>
      <c r="D200" s="85"/>
      <c r="E200" s="352" t="s">
        <v>32</v>
      </c>
      <c r="F200" s="87"/>
      <c r="G200" s="353"/>
      <c r="H200" s="355" t="e">
        <f>'2033'!M149</f>
        <v>#DIV/0!</v>
      </c>
      <c r="I200" s="354"/>
      <c r="J200" s="575"/>
      <c r="K200" s="595" t="e">
        <f>'2033'!N149</f>
        <v>#DIV/0!</v>
      </c>
      <c r="L200" s="577"/>
      <c r="M200" s="575"/>
      <c r="N200" s="595" t="e">
        <f>'2033'!O149</f>
        <v>#DIV/0!</v>
      </c>
      <c r="O200" s="577"/>
      <c r="P200" s="437"/>
      <c r="Q200" s="437"/>
      <c r="R200" s="437"/>
      <c r="S200" s="437"/>
      <c r="T200" s="437"/>
      <c r="U200" s="437"/>
      <c r="V200" s="437"/>
      <c r="W200" s="437"/>
    </row>
    <row r="201" spans="1:23">
      <c r="A201" s="108" t="s">
        <v>115</v>
      </c>
      <c r="B201" s="347"/>
      <c r="C201" s="373">
        <f>C204-3</f>
        <v>2034</v>
      </c>
      <c r="D201" s="353"/>
      <c r="E201" s="352" t="s">
        <v>32</v>
      </c>
      <c r="F201" s="354"/>
      <c r="G201" s="353"/>
      <c r="H201" s="355" t="e">
        <f>'2034'!M149</f>
        <v>#DIV/0!</v>
      </c>
      <c r="I201" s="354"/>
      <c r="J201" s="575"/>
      <c r="K201" s="595" t="e">
        <f>'2034'!N149</f>
        <v>#DIV/0!</v>
      </c>
      <c r="L201" s="577"/>
      <c r="M201" s="575"/>
      <c r="N201" s="595" t="e">
        <f>'2034'!O149</f>
        <v>#DIV/0!</v>
      </c>
      <c r="O201" s="577"/>
      <c r="P201" s="437"/>
      <c r="Q201" s="437"/>
      <c r="R201" s="437"/>
      <c r="S201" s="437"/>
      <c r="T201" s="437"/>
      <c r="U201" s="437"/>
      <c r="V201" s="437"/>
      <c r="W201" s="437"/>
    </row>
    <row r="202" spans="1:23">
      <c r="A202" s="108" t="s">
        <v>115</v>
      </c>
      <c r="B202" s="347"/>
      <c r="C202" s="373">
        <f>C204-2</f>
        <v>2035</v>
      </c>
      <c r="D202" s="353"/>
      <c r="E202" s="355" t="e">
        <f>'2035'!L149</f>
        <v>#DIV/0!</v>
      </c>
      <c r="F202" s="354"/>
      <c r="G202" s="353"/>
      <c r="H202" s="355" t="e">
        <f>'2035'!M149</f>
        <v>#DIV/0!</v>
      </c>
      <c r="I202" s="354"/>
      <c r="J202" s="575"/>
      <c r="K202" s="595" t="e">
        <f>'2035'!N149</f>
        <v>#DIV/0!</v>
      </c>
      <c r="L202" s="577"/>
      <c r="M202" s="575"/>
      <c r="N202" s="595" t="e">
        <f>'2035'!O149</f>
        <v>#DIV/0!</v>
      </c>
      <c r="O202" s="577"/>
      <c r="P202" s="437"/>
      <c r="Q202" s="437"/>
      <c r="R202" s="437"/>
      <c r="S202" s="437"/>
      <c r="T202" s="437"/>
      <c r="U202" s="437"/>
      <c r="V202" s="437"/>
      <c r="W202" s="437"/>
    </row>
    <row r="203" spans="1:23">
      <c r="A203" s="108" t="s">
        <v>115</v>
      </c>
      <c r="B203" s="347"/>
      <c r="C203" s="373">
        <f>C204-1</f>
        <v>2036</v>
      </c>
      <c r="D203" s="353"/>
      <c r="E203" s="355" t="e">
        <f>'2036'!L149</f>
        <v>#DIV/0!</v>
      </c>
      <c r="F203" s="354"/>
      <c r="G203" s="353"/>
      <c r="H203" s="355" t="e">
        <f>'2036'!M149</f>
        <v>#DIV/0!</v>
      </c>
      <c r="I203" s="354"/>
      <c r="J203" s="575"/>
      <c r="K203" s="595" t="e">
        <f>'2036'!N149</f>
        <v>#DIV/0!</v>
      </c>
      <c r="L203" s="577"/>
      <c r="M203" s="575"/>
      <c r="N203" s="595" t="e">
        <f>'2036'!O149</f>
        <v>#DIV/0!</v>
      </c>
      <c r="O203" s="577"/>
      <c r="P203" s="437"/>
      <c r="Q203" s="437"/>
      <c r="R203" s="437"/>
      <c r="S203" s="437"/>
      <c r="T203" s="437"/>
      <c r="U203" s="437"/>
      <c r="V203" s="437"/>
      <c r="W203" s="437"/>
    </row>
    <row r="204" spans="1:23">
      <c r="A204" s="335" t="s">
        <v>116</v>
      </c>
      <c r="B204" s="348"/>
      <c r="C204" s="379">
        <f>F191</f>
        <v>2037</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Je6Oo6rxBZCLNxpovz1C+vJm+aPaurFBKDc84SAXBi+CgSAxhVDqPDqaEpLohiVbDFNnUY2xVLwgDao8WiSj5Q==" saltValue="mJG5GkeFN3NaF9qk6rVe3w=="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IF('2037'!A7:E7="","",'2037'!A7:E7)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IF('2037'!A8:E8="","",'2037'!A8:E8)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IF('2037'!A9:E9="","",'2037'!A9:E9)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IF('2037'!A10:E10="","",'2037'!A10:E10)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2038</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ref="L141" si="32">F141*H141</f>
        <v>0</v>
      </c>
      <c r="M141" s="467">
        <f t="shared" ref="M141" si="33">F141*I141</f>
        <v>0</v>
      </c>
      <c r="N141" s="468">
        <f t="shared" ref="N141" si="34">F141*J141</f>
        <v>0</v>
      </c>
      <c r="O141" s="468">
        <f t="shared" ref="O141" si="35">F141*K141</f>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si="29"/>
        <v>0</v>
      </c>
      <c r="M142" s="467">
        <f t="shared" si="30"/>
        <v>0</v>
      </c>
      <c r="N142" s="468">
        <f t="shared" si="31"/>
        <v>0</v>
      </c>
      <c r="O142" s="468">
        <f t="shared" si="28"/>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2038</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2033</v>
      </c>
      <c r="D199" s="349"/>
      <c r="E199" s="350" t="s">
        <v>32</v>
      </c>
      <c r="F199" s="351"/>
      <c r="G199" s="83"/>
      <c r="H199" s="355" t="e">
        <f>'2033'!M149</f>
        <v>#DIV/0!</v>
      </c>
      <c r="I199" s="354"/>
      <c r="J199" s="575"/>
      <c r="K199" s="595" t="e">
        <f>'2033'!N149</f>
        <v>#DIV/0!</v>
      </c>
      <c r="L199" s="577"/>
      <c r="M199" s="575"/>
      <c r="N199" s="595" t="e">
        <f>'2033'!O149</f>
        <v>#DIV/0!</v>
      </c>
      <c r="O199" s="574"/>
      <c r="P199" s="437"/>
      <c r="Q199" s="437"/>
      <c r="R199" s="437"/>
      <c r="S199" s="437"/>
      <c r="T199" s="437"/>
      <c r="U199" s="437"/>
      <c r="V199" s="437"/>
      <c r="W199" s="437"/>
    </row>
    <row r="200" spans="1:23">
      <c r="A200" s="108" t="s">
        <v>115</v>
      </c>
      <c r="B200" s="347"/>
      <c r="C200" s="376">
        <f>C204-4</f>
        <v>2034</v>
      </c>
      <c r="D200" s="85"/>
      <c r="E200" s="352" t="s">
        <v>32</v>
      </c>
      <c r="F200" s="87"/>
      <c r="G200" s="353"/>
      <c r="H200" s="355" t="e">
        <f>'2034'!M149</f>
        <v>#DIV/0!</v>
      </c>
      <c r="I200" s="354"/>
      <c r="J200" s="575"/>
      <c r="K200" s="595" t="e">
        <f>'2034'!N149</f>
        <v>#DIV/0!</v>
      </c>
      <c r="L200" s="577"/>
      <c r="M200" s="575"/>
      <c r="N200" s="595" t="e">
        <f>'2034'!O149</f>
        <v>#DIV/0!</v>
      </c>
      <c r="O200" s="577"/>
      <c r="P200" s="437"/>
      <c r="Q200" s="437"/>
      <c r="R200" s="437"/>
      <c r="S200" s="437"/>
      <c r="T200" s="437"/>
      <c r="U200" s="437"/>
      <c r="V200" s="437"/>
      <c r="W200" s="437"/>
    </row>
    <row r="201" spans="1:23">
      <c r="A201" s="108" t="s">
        <v>115</v>
      </c>
      <c r="B201" s="347"/>
      <c r="C201" s="373">
        <f>C204-3</f>
        <v>2035</v>
      </c>
      <c r="D201" s="353"/>
      <c r="E201" s="352" t="s">
        <v>32</v>
      </c>
      <c r="F201" s="354"/>
      <c r="G201" s="353"/>
      <c r="H201" s="355" t="e">
        <f>'2035'!M149</f>
        <v>#DIV/0!</v>
      </c>
      <c r="I201" s="354"/>
      <c r="J201" s="575"/>
      <c r="K201" s="595" t="e">
        <f>'2035'!N149</f>
        <v>#DIV/0!</v>
      </c>
      <c r="L201" s="577"/>
      <c r="M201" s="575"/>
      <c r="N201" s="595" t="e">
        <f>'2035'!O149</f>
        <v>#DIV/0!</v>
      </c>
      <c r="O201" s="577"/>
      <c r="P201" s="437"/>
      <c r="Q201" s="437"/>
      <c r="R201" s="437"/>
      <c r="S201" s="437"/>
      <c r="T201" s="437"/>
      <c r="U201" s="437"/>
      <c r="V201" s="437"/>
      <c r="W201" s="437"/>
    </row>
    <row r="202" spans="1:23">
      <c r="A202" s="108" t="s">
        <v>115</v>
      </c>
      <c r="B202" s="347"/>
      <c r="C202" s="373">
        <f>C204-2</f>
        <v>2036</v>
      </c>
      <c r="D202" s="353"/>
      <c r="E202" s="355" t="e">
        <f>'2036'!L149</f>
        <v>#DIV/0!</v>
      </c>
      <c r="F202" s="354"/>
      <c r="G202" s="353"/>
      <c r="H202" s="355" t="e">
        <f>'2036'!M149</f>
        <v>#DIV/0!</v>
      </c>
      <c r="I202" s="354"/>
      <c r="J202" s="575"/>
      <c r="K202" s="595" t="e">
        <f>'2036'!N149</f>
        <v>#DIV/0!</v>
      </c>
      <c r="L202" s="577"/>
      <c r="M202" s="575"/>
      <c r="N202" s="595" t="e">
        <f>'2036'!O149</f>
        <v>#DIV/0!</v>
      </c>
      <c r="O202" s="577"/>
      <c r="P202" s="437"/>
      <c r="Q202" s="437"/>
      <c r="R202" s="437"/>
      <c r="S202" s="437"/>
      <c r="T202" s="437"/>
      <c r="U202" s="437"/>
      <c r="V202" s="437"/>
      <c r="W202" s="437"/>
    </row>
    <row r="203" spans="1:23">
      <c r="A203" s="108" t="s">
        <v>115</v>
      </c>
      <c r="B203" s="347"/>
      <c r="C203" s="373">
        <f>C204-1</f>
        <v>2037</v>
      </c>
      <c r="D203" s="353"/>
      <c r="E203" s="355" t="e">
        <f>'2037'!L149</f>
        <v>#DIV/0!</v>
      </c>
      <c r="F203" s="354"/>
      <c r="G203" s="353"/>
      <c r="H203" s="355" t="e">
        <f>'2037'!M149</f>
        <v>#DIV/0!</v>
      </c>
      <c r="I203" s="354"/>
      <c r="J203" s="575"/>
      <c r="K203" s="595" t="e">
        <f>'2037'!N149</f>
        <v>#DIV/0!</v>
      </c>
      <c r="L203" s="577"/>
      <c r="M203" s="575"/>
      <c r="N203" s="595" t="e">
        <f>'2037'!O149</f>
        <v>#DIV/0!</v>
      </c>
      <c r="O203" s="577"/>
      <c r="P203" s="437"/>
      <c r="Q203" s="437"/>
      <c r="R203" s="437"/>
      <c r="S203" s="437"/>
      <c r="T203" s="437"/>
      <c r="U203" s="437"/>
      <c r="V203" s="437"/>
      <c r="W203" s="437"/>
    </row>
    <row r="204" spans="1:23">
      <c r="A204" s="335" t="s">
        <v>116</v>
      </c>
      <c r="B204" s="348"/>
      <c r="C204" s="379">
        <f>F191</f>
        <v>2038</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149</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145</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A236" s="659"/>
      <c r="P236" s="437"/>
      <c r="Q236" s="437"/>
      <c r="R236" s="437"/>
      <c r="S236" s="437"/>
      <c r="T236" s="437"/>
      <c r="U236" s="437"/>
      <c r="V236" s="437"/>
      <c r="W236" s="437"/>
    </row>
  </sheetData>
  <sheetProtection algorithmName="SHA-512" hashValue="+UniHf3aOsfz80K9jTSsApmSauz8UcoiVCLF/2bcJOgFpJTEdr6CNCvBS1lYg0crq662ywiJJnBor3f0bSAwzA==" saltValue="N94EHWwRqrI8dTi1B1jcA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IF('2038'!A7:E7="","",'2038'!A7:E7)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IF('2038'!A8:E8="","",'2038'!A8:E8)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IF('2038'!A9:E9="","",'2038'!A9:E9)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IF('2038'!A10:E10="","",'2038'!A10:E10)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2039</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2039</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2034</v>
      </c>
      <c r="D199" s="349"/>
      <c r="E199" s="350" t="s">
        <v>32</v>
      </c>
      <c r="F199" s="351"/>
      <c r="G199" s="83"/>
      <c r="H199" s="355" t="e">
        <f>'2034'!M149</f>
        <v>#DIV/0!</v>
      </c>
      <c r="I199" s="354"/>
      <c r="J199" s="575"/>
      <c r="K199" s="595" t="e">
        <f>'2034'!N149</f>
        <v>#DIV/0!</v>
      </c>
      <c r="L199" s="577"/>
      <c r="M199" s="575"/>
      <c r="N199" s="595" t="e">
        <f>'2034'!O149</f>
        <v>#DIV/0!</v>
      </c>
      <c r="O199" s="574"/>
      <c r="P199" s="437"/>
      <c r="Q199" s="437"/>
      <c r="R199" s="437"/>
      <c r="S199" s="437"/>
      <c r="T199" s="437"/>
      <c r="U199" s="437"/>
      <c r="V199" s="437"/>
      <c r="W199" s="437"/>
    </row>
    <row r="200" spans="1:23">
      <c r="A200" s="108" t="s">
        <v>115</v>
      </c>
      <c r="B200" s="347"/>
      <c r="C200" s="376">
        <f>C204-4</f>
        <v>2035</v>
      </c>
      <c r="D200" s="85"/>
      <c r="E200" s="352" t="s">
        <v>32</v>
      </c>
      <c r="F200" s="87"/>
      <c r="G200" s="353"/>
      <c r="H200" s="355" t="e">
        <f>'2035'!M149</f>
        <v>#DIV/0!</v>
      </c>
      <c r="I200" s="354"/>
      <c r="J200" s="575"/>
      <c r="K200" s="595" t="e">
        <f>'2035'!N149</f>
        <v>#DIV/0!</v>
      </c>
      <c r="L200" s="577"/>
      <c r="M200" s="575"/>
      <c r="N200" s="595" t="e">
        <f>'2035'!O149</f>
        <v>#DIV/0!</v>
      </c>
      <c r="O200" s="577"/>
      <c r="P200" s="437"/>
      <c r="Q200" s="437"/>
      <c r="R200" s="437"/>
      <c r="S200" s="437"/>
      <c r="T200" s="437"/>
      <c r="U200" s="437"/>
      <c r="V200" s="437"/>
      <c r="W200" s="437"/>
    </row>
    <row r="201" spans="1:23">
      <c r="A201" s="108" t="s">
        <v>115</v>
      </c>
      <c r="B201" s="347"/>
      <c r="C201" s="373">
        <f>C204-3</f>
        <v>2036</v>
      </c>
      <c r="D201" s="353"/>
      <c r="E201" s="352" t="s">
        <v>32</v>
      </c>
      <c r="F201" s="354"/>
      <c r="G201" s="353"/>
      <c r="H201" s="355" t="e">
        <f>'2036'!M149</f>
        <v>#DIV/0!</v>
      </c>
      <c r="I201" s="354"/>
      <c r="J201" s="575"/>
      <c r="K201" s="595" t="e">
        <f>'2036'!N149</f>
        <v>#DIV/0!</v>
      </c>
      <c r="L201" s="577"/>
      <c r="M201" s="575"/>
      <c r="N201" s="595" t="e">
        <f>'2036'!O149</f>
        <v>#DIV/0!</v>
      </c>
      <c r="O201" s="577"/>
      <c r="P201" s="437"/>
      <c r="Q201" s="437"/>
      <c r="R201" s="437"/>
      <c r="S201" s="437"/>
      <c r="T201" s="437"/>
      <c r="U201" s="437"/>
      <c r="V201" s="437"/>
      <c r="W201" s="437"/>
    </row>
    <row r="202" spans="1:23">
      <c r="A202" s="108" t="s">
        <v>115</v>
      </c>
      <c r="B202" s="347"/>
      <c r="C202" s="373">
        <f>C204-2</f>
        <v>2037</v>
      </c>
      <c r="D202" s="353"/>
      <c r="E202" s="355" t="e">
        <f>'2037'!L149</f>
        <v>#DIV/0!</v>
      </c>
      <c r="F202" s="354"/>
      <c r="G202" s="353"/>
      <c r="H202" s="355" t="e">
        <f>'2037'!M149</f>
        <v>#DIV/0!</v>
      </c>
      <c r="I202" s="354"/>
      <c r="J202" s="575"/>
      <c r="K202" s="595" t="e">
        <f>'2037'!N149</f>
        <v>#DIV/0!</v>
      </c>
      <c r="L202" s="577"/>
      <c r="M202" s="575"/>
      <c r="N202" s="595" t="e">
        <f>'2037'!O149</f>
        <v>#DIV/0!</v>
      </c>
      <c r="O202" s="577"/>
      <c r="P202" s="437"/>
      <c r="Q202" s="437"/>
      <c r="R202" s="437"/>
      <c r="S202" s="437"/>
      <c r="T202" s="437"/>
      <c r="U202" s="437"/>
      <c r="V202" s="437"/>
      <c r="W202" s="437"/>
    </row>
    <row r="203" spans="1:23">
      <c r="A203" s="108" t="s">
        <v>115</v>
      </c>
      <c r="B203" s="347"/>
      <c r="C203" s="373">
        <f>C204-1</f>
        <v>2038</v>
      </c>
      <c r="D203" s="353"/>
      <c r="E203" s="355" t="e">
        <f>'2038'!L149</f>
        <v>#DIV/0!</v>
      </c>
      <c r="F203" s="354"/>
      <c r="G203" s="353"/>
      <c r="H203" s="355" t="e">
        <f>'2038'!M149</f>
        <v>#DIV/0!</v>
      </c>
      <c r="I203" s="354"/>
      <c r="J203" s="575"/>
      <c r="K203" s="595" t="e">
        <f>'2038'!N149</f>
        <v>#DIV/0!</v>
      </c>
      <c r="L203" s="577"/>
      <c r="M203" s="575"/>
      <c r="N203" s="595" t="e">
        <f>'2038'!O149</f>
        <v>#DIV/0!</v>
      </c>
      <c r="O203" s="577"/>
      <c r="P203" s="437"/>
      <c r="Q203" s="437"/>
      <c r="R203" s="437"/>
      <c r="S203" s="437"/>
      <c r="T203" s="437"/>
      <c r="U203" s="437"/>
      <c r="V203" s="437"/>
      <c r="W203" s="437"/>
    </row>
    <row r="204" spans="1:23">
      <c r="A204" s="335" t="s">
        <v>116</v>
      </c>
      <c r="B204" s="348"/>
      <c r="C204" s="379">
        <f>F191</f>
        <v>2039</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LU6pEfiuOQ/bI5eRiN+CHDQBoLVpqH8r/CdfaanbFRwUF8/Qn13gkqO6rPH04W5Rd4LbyoGd/ldeD2D1neykZw==" saltValue="MYu+DQmPTuNWGgqqf0JqN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IF('2039'!A7:E7="","",'2039'!A7:E7)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IF('2039'!A8:E8="","",'2039'!A8:E8)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IF('2039'!A9:E9="","",'2039'!A9:E9)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IF('2039'!A10:E10="","",'2039'!A10:E10)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2040</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2040</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2035</v>
      </c>
      <c r="D199" s="349"/>
      <c r="E199" s="350" t="s">
        <v>32</v>
      </c>
      <c r="F199" s="351"/>
      <c r="G199" s="83"/>
      <c r="H199" s="355" t="e">
        <f>'2035'!M149</f>
        <v>#DIV/0!</v>
      </c>
      <c r="I199" s="354"/>
      <c r="J199" s="575"/>
      <c r="K199" s="595" t="e">
        <f>'2035'!N149</f>
        <v>#DIV/0!</v>
      </c>
      <c r="L199" s="577"/>
      <c r="M199" s="575"/>
      <c r="N199" s="595" t="e">
        <f>'2035'!O149</f>
        <v>#DIV/0!</v>
      </c>
      <c r="O199" s="574"/>
      <c r="P199" s="437"/>
      <c r="Q199" s="437"/>
      <c r="R199" s="437"/>
      <c r="S199" s="437"/>
      <c r="T199" s="437"/>
      <c r="U199" s="437"/>
      <c r="V199" s="437"/>
      <c r="W199" s="437"/>
    </row>
    <row r="200" spans="1:23">
      <c r="A200" s="108" t="s">
        <v>115</v>
      </c>
      <c r="B200" s="347"/>
      <c r="C200" s="376">
        <f>C204-4</f>
        <v>2036</v>
      </c>
      <c r="D200" s="85"/>
      <c r="E200" s="352" t="s">
        <v>32</v>
      </c>
      <c r="F200" s="87"/>
      <c r="G200" s="353"/>
      <c r="H200" s="355" t="e">
        <f>'2036'!M149</f>
        <v>#DIV/0!</v>
      </c>
      <c r="I200" s="354"/>
      <c r="J200" s="575"/>
      <c r="K200" s="595" t="e">
        <f>'2036'!N149</f>
        <v>#DIV/0!</v>
      </c>
      <c r="L200" s="577"/>
      <c r="M200" s="575"/>
      <c r="N200" s="595" t="e">
        <f>'2036'!O149</f>
        <v>#DIV/0!</v>
      </c>
      <c r="O200" s="577"/>
      <c r="P200" s="437"/>
      <c r="Q200" s="437"/>
      <c r="R200" s="437"/>
      <c r="S200" s="437"/>
      <c r="T200" s="437"/>
      <c r="U200" s="437"/>
      <c r="V200" s="437"/>
      <c r="W200" s="437"/>
    </row>
    <row r="201" spans="1:23">
      <c r="A201" s="108" t="s">
        <v>115</v>
      </c>
      <c r="B201" s="347"/>
      <c r="C201" s="373">
        <f>C204-3</f>
        <v>2037</v>
      </c>
      <c r="D201" s="353"/>
      <c r="E201" s="352" t="s">
        <v>32</v>
      </c>
      <c r="F201" s="354"/>
      <c r="G201" s="353"/>
      <c r="H201" s="355" t="e">
        <f>'2037'!M149</f>
        <v>#DIV/0!</v>
      </c>
      <c r="I201" s="354"/>
      <c r="J201" s="575"/>
      <c r="K201" s="595" t="e">
        <f>'2037'!N149</f>
        <v>#DIV/0!</v>
      </c>
      <c r="L201" s="577"/>
      <c r="M201" s="575"/>
      <c r="N201" s="595" t="e">
        <f>'2037'!O149</f>
        <v>#DIV/0!</v>
      </c>
      <c r="O201" s="577"/>
      <c r="P201" s="437"/>
      <c r="Q201" s="437"/>
      <c r="R201" s="437"/>
      <c r="S201" s="437"/>
      <c r="T201" s="437"/>
      <c r="U201" s="437"/>
      <c r="V201" s="437"/>
      <c r="W201" s="437"/>
    </row>
    <row r="202" spans="1:23">
      <c r="A202" s="108" t="s">
        <v>115</v>
      </c>
      <c r="B202" s="347"/>
      <c r="C202" s="373">
        <f>C204-2</f>
        <v>2038</v>
      </c>
      <c r="D202" s="353"/>
      <c r="E202" s="355" t="e">
        <f>'2038'!L149</f>
        <v>#DIV/0!</v>
      </c>
      <c r="F202" s="354"/>
      <c r="G202" s="353"/>
      <c r="H202" s="355" t="e">
        <f>'2038'!M149</f>
        <v>#DIV/0!</v>
      </c>
      <c r="I202" s="354"/>
      <c r="J202" s="575"/>
      <c r="K202" s="595" t="e">
        <f>'2038'!N149</f>
        <v>#DIV/0!</v>
      </c>
      <c r="L202" s="577"/>
      <c r="M202" s="575"/>
      <c r="N202" s="595" t="e">
        <f>'2038'!O149</f>
        <v>#DIV/0!</v>
      </c>
      <c r="O202" s="577"/>
      <c r="P202" s="437"/>
      <c r="Q202" s="437"/>
      <c r="R202" s="437"/>
      <c r="S202" s="437"/>
      <c r="T202" s="437"/>
      <c r="U202" s="437"/>
      <c r="V202" s="437"/>
      <c r="W202" s="437"/>
    </row>
    <row r="203" spans="1:23">
      <c r="A203" s="108" t="s">
        <v>115</v>
      </c>
      <c r="B203" s="347"/>
      <c r="C203" s="373">
        <f>C204-1</f>
        <v>2039</v>
      </c>
      <c r="D203" s="353"/>
      <c r="E203" s="355" t="e">
        <f>'2039'!L149</f>
        <v>#DIV/0!</v>
      </c>
      <c r="F203" s="354"/>
      <c r="G203" s="353"/>
      <c r="H203" s="355" t="e">
        <f>'2039'!M149</f>
        <v>#DIV/0!</v>
      </c>
      <c r="I203" s="354"/>
      <c r="J203" s="575"/>
      <c r="K203" s="595" t="e">
        <f>'2039'!N149</f>
        <v>#DIV/0!</v>
      </c>
      <c r="L203" s="577"/>
      <c r="M203" s="575"/>
      <c r="N203" s="595" t="e">
        <f>'2039'!O149</f>
        <v>#DIV/0!</v>
      </c>
      <c r="O203" s="577"/>
      <c r="P203" s="437"/>
      <c r="Q203" s="437"/>
      <c r="R203" s="437"/>
      <c r="S203" s="437"/>
      <c r="T203" s="437"/>
      <c r="U203" s="437"/>
      <c r="V203" s="437"/>
      <c r="W203" s="437"/>
    </row>
    <row r="204" spans="1:23">
      <c r="A204" s="335" t="s">
        <v>116</v>
      </c>
      <c r="B204" s="348"/>
      <c r="C204" s="379">
        <f>F191</f>
        <v>2040</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9PpRbENvGoZ0FWOPNAUZ10L8wBWvT14I0iLwLh+DiN0LLfN0PHaAOprC2pkQmytAFWNCZo6ukA2PsmJ0mgTrDw==" saltValue="v0M0KYbANKbU8t9A3xYv6Q=="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140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IF('2040'!A7:E7="","",'2040'!A7:E7)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IF('2040'!A8:E8="","",'2040'!A8:E8)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IF('2040'!A9:E9="","",'2040'!A9:E9)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IF('2040'!A10:E10="","",'2040'!A10:E10)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2041</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2041</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2036</v>
      </c>
      <c r="D199" s="349"/>
      <c r="E199" s="350" t="s">
        <v>32</v>
      </c>
      <c r="F199" s="351"/>
      <c r="G199" s="83"/>
      <c r="H199" s="355" t="e">
        <f>'2036'!M149</f>
        <v>#DIV/0!</v>
      </c>
      <c r="I199" s="354"/>
      <c r="J199" s="575"/>
      <c r="K199" s="595" t="e">
        <f>'2036'!N149</f>
        <v>#DIV/0!</v>
      </c>
      <c r="L199" s="577"/>
      <c r="M199" s="575"/>
      <c r="N199" s="595" t="e">
        <f>'2036'!O149</f>
        <v>#DIV/0!</v>
      </c>
      <c r="O199" s="574"/>
      <c r="P199" s="437"/>
      <c r="Q199" s="437"/>
      <c r="R199" s="437"/>
      <c r="S199" s="437"/>
      <c r="T199" s="437"/>
      <c r="U199" s="437"/>
      <c r="V199" s="437"/>
      <c r="W199" s="437"/>
    </row>
    <row r="200" spans="1:23">
      <c r="A200" s="108" t="s">
        <v>115</v>
      </c>
      <c r="B200" s="347"/>
      <c r="C200" s="376">
        <f>C204-4</f>
        <v>2037</v>
      </c>
      <c r="D200" s="85"/>
      <c r="E200" s="352" t="s">
        <v>32</v>
      </c>
      <c r="F200" s="87"/>
      <c r="G200" s="353"/>
      <c r="H200" s="355" t="e">
        <f>'2037'!M149</f>
        <v>#DIV/0!</v>
      </c>
      <c r="I200" s="354"/>
      <c r="J200" s="575"/>
      <c r="K200" s="595" t="e">
        <f>'2037'!N149</f>
        <v>#DIV/0!</v>
      </c>
      <c r="L200" s="577"/>
      <c r="M200" s="575"/>
      <c r="N200" s="595" t="e">
        <f>'2037'!O149</f>
        <v>#DIV/0!</v>
      </c>
      <c r="O200" s="577"/>
      <c r="P200" s="437"/>
      <c r="Q200" s="437"/>
      <c r="R200" s="437"/>
      <c r="S200" s="437"/>
      <c r="T200" s="437"/>
      <c r="U200" s="437"/>
      <c r="V200" s="437"/>
      <c r="W200" s="437"/>
    </row>
    <row r="201" spans="1:23">
      <c r="A201" s="108" t="s">
        <v>115</v>
      </c>
      <c r="B201" s="347"/>
      <c r="C201" s="373">
        <f>C204-3</f>
        <v>2038</v>
      </c>
      <c r="D201" s="353"/>
      <c r="E201" s="352" t="s">
        <v>32</v>
      </c>
      <c r="F201" s="354"/>
      <c r="G201" s="353"/>
      <c r="H201" s="355" t="e">
        <f>'2038'!M149</f>
        <v>#DIV/0!</v>
      </c>
      <c r="I201" s="354"/>
      <c r="J201" s="575"/>
      <c r="K201" s="595" t="e">
        <f>'2038'!N149</f>
        <v>#DIV/0!</v>
      </c>
      <c r="L201" s="577"/>
      <c r="M201" s="575"/>
      <c r="N201" s="595" t="e">
        <f>'2038'!O149</f>
        <v>#DIV/0!</v>
      </c>
      <c r="O201" s="577"/>
      <c r="P201" s="437"/>
      <c r="Q201" s="437"/>
      <c r="R201" s="437"/>
      <c r="S201" s="437"/>
      <c r="T201" s="437"/>
      <c r="U201" s="437"/>
      <c r="V201" s="437"/>
      <c r="W201" s="437"/>
    </row>
    <row r="202" spans="1:23">
      <c r="A202" s="108" t="s">
        <v>115</v>
      </c>
      <c r="B202" s="347"/>
      <c r="C202" s="373">
        <f>C204-2</f>
        <v>2039</v>
      </c>
      <c r="D202" s="353"/>
      <c r="E202" s="355" t="e">
        <f>'2039'!L149</f>
        <v>#DIV/0!</v>
      </c>
      <c r="F202" s="354"/>
      <c r="G202" s="353"/>
      <c r="H202" s="355" t="e">
        <f>'2039'!M149</f>
        <v>#DIV/0!</v>
      </c>
      <c r="I202" s="354"/>
      <c r="J202" s="575"/>
      <c r="K202" s="595" t="e">
        <f>'2039'!N149</f>
        <v>#DIV/0!</v>
      </c>
      <c r="L202" s="577"/>
      <c r="M202" s="575"/>
      <c r="N202" s="595" t="e">
        <f>'2039'!O149</f>
        <v>#DIV/0!</v>
      </c>
      <c r="O202" s="577"/>
      <c r="P202" s="437"/>
      <c r="Q202" s="437"/>
      <c r="R202" s="437"/>
      <c r="S202" s="437"/>
      <c r="T202" s="437"/>
      <c r="U202" s="437"/>
      <c r="V202" s="437"/>
      <c r="W202" s="437"/>
    </row>
    <row r="203" spans="1:23">
      <c r="A203" s="108" t="s">
        <v>115</v>
      </c>
      <c r="B203" s="347"/>
      <c r="C203" s="373">
        <f>C204-1</f>
        <v>2040</v>
      </c>
      <c r="D203" s="353"/>
      <c r="E203" s="355" t="e">
        <f>'2040'!L149</f>
        <v>#DIV/0!</v>
      </c>
      <c r="F203" s="354"/>
      <c r="G203" s="353"/>
      <c r="H203" s="355" t="e">
        <f>'2040'!M149</f>
        <v>#DIV/0!</v>
      </c>
      <c r="I203" s="354"/>
      <c r="J203" s="575"/>
      <c r="K203" s="595" t="e">
        <f>'2040'!N149</f>
        <v>#DIV/0!</v>
      </c>
      <c r="L203" s="577"/>
      <c r="M203" s="575"/>
      <c r="N203" s="595" t="e">
        <f>'2040'!O149</f>
        <v>#DIV/0!</v>
      </c>
      <c r="O203" s="577"/>
      <c r="P203" s="437"/>
      <c r="Q203" s="437"/>
      <c r="R203" s="437"/>
      <c r="S203" s="437"/>
      <c r="T203" s="437"/>
      <c r="U203" s="437"/>
      <c r="V203" s="437"/>
      <c r="W203" s="437"/>
    </row>
    <row r="204" spans="1:23">
      <c r="A204" s="335" t="s">
        <v>116</v>
      </c>
      <c r="B204" s="348"/>
      <c r="C204" s="379">
        <f>F191</f>
        <v>2041</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4/NBT3YCwd9QZkoxJZP+fvHIKo7LwZ3pKWT/4d+pDXj4vfWGNlLsjFfMWZfDhGYDgA9OpvXt2mCX9vx6a0T4nQ==" saltValue="aM9or0T+650EX4vN53XSo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8"/>
  <sheetViews>
    <sheetView zoomScaleNormal="100" workbookViewId="0">
      <selection activeCell="A7" sqref="A7:E7"/>
    </sheetView>
  </sheetViews>
  <sheetFormatPr baseColWidth="10" defaultRowHeight="12.75"/>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IF('2017'!A7:E7="","",'2017'!A7:E7)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IF('2017'!A8:E8="","",'2017'!A8:E8)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IF('2017'!A9:E9="","",'2017'!A9:E9)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IF('2017'!A10:E10="","",'2017'!A10:E10)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2018</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602"/>
      <c r="D57" s="602"/>
      <c r="E57" s="60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602"/>
      <c r="D58" s="602"/>
      <c r="E58" s="60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602"/>
      <c r="D59" s="602"/>
      <c r="E59" s="60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602"/>
      <c r="D60" s="602"/>
      <c r="E60" s="60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21"/>
      <c r="J178" s="12"/>
      <c r="K178" s="284" t="s">
        <v>108</v>
      </c>
      <c r="L178" s="371"/>
      <c r="M178" s="11"/>
      <c r="N178" s="11"/>
      <c r="O178" s="11"/>
      <c r="P178" s="437"/>
      <c r="Q178" s="437"/>
      <c r="R178" s="437"/>
      <c r="S178" s="437"/>
      <c r="T178" s="437"/>
      <c r="U178" s="437"/>
      <c r="V178" s="437"/>
      <c r="W178" s="437"/>
    </row>
    <row r="179" spans="1:23">
      <c r="A179" s="11"/>
      <c r="B179" s="11"/>
      <c r="C179" s="11"/>
      <c r="D179" s="11"/>
      <c r="E179" s="11"/>
      <c r="F179" s="12"/>
      <c r="G179" s="12"/>
      <c r="H179" s="12"/>
      <c r="I179" s="12"/>
      <c r="J179" s="12"/>
      <c r="K179" s="12"/>
      <c r="L179" s="11"/>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96"/>
      <c r="J185" s="396"/>
      <c r="K185" s="11"/>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99"/>
      <c r="J186" s="17" t="s">
        <v>179</v>
      </c>
      <c r="K186" s="12"/>
      <c r="L186" s="11"/>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I187" s="396"/>
      <c r="J187" s="396"/>
      <c r="K187" s="396"/>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I189" s="21"/>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2018</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3"/>
      <c r="K198" s="327" t="s">
        <v>114</v>
      </c>
      <c r="L198" s="570"/>
      <c r="M198" s="326"/>
      <c r="N198" s="327" t="s">
        <v>114</v>
      </c>
      <c r="O198" s="74"/>
      <c r="P198" s="437"/>
      <c r="Q198" s="437"/>
      <c r="R198" s="437"/>
      <c r="S198" s="437"/>
      <c r="T198" s="437"/>
      <c r="U198" s="437"/>
      <c r="V198" s="437"/>
      <c r="W198" s="437"/>
    </row>
    <row r="199" spans="1:23">
      <c r="A199" s="334" t="s">
        <v>115</v>
      </c>
      <c r="B199" s="346"/>
      <c r="C199" s="378">
        <f>C204-5</f>
        <v>2013</v>
      </c>
      <c r="D199" s="349"/>
      <c r="E199" s="350" t="s">
        <v>32</v>
      </c>
      <c r="F199" s="351"/>
      <c r="G199" s="83"/>
      <c r="H199" s="401" t="str">
        <f>IF('2017'!H200="","",'2017'!H200)</f>
        <v/>
      </c>
      <c r="I199" s="351"/>
      <c r="J199" s="359"/>
      <c r="K199" s="594" t="str">
        <f>IF('2017'!K200="","",'2017'!K200)</f>
        <v/>
      </c>
      <c r="L199" s="573"/>
      <c r="M199" s="571"/>
      <c r="N199" s="594" t="str">
        <f>IF('2017'!N200="","",'2017'!N200)</f>
        <v/>
      </c>
      <c r="O199" s="574"/>
      <c r="P199" s="437"/>
      <c r="Q199" s="437"/>
      <c r="R199" s="437"/>
      <c r="S199" s="437"/>
      <c r="T199" s="437"/>
      <c r="U199" s="437"/>
      <c r="V199" s="437"/>
      <c r="W199" s="437"/>
    </row>
    <row r="200" spans="1:23">
      <c r="A200" s="108" t="s">
        <v>115</v>
      </c>
      <c r="B200" s="347"/>
      <c r="C200" s="376">
        <f>C204-4</f>
        <v>2014</v>
      </c>
      <c r="D200" s="85"/>
      <c r="E200" s="352" t="s">
        <v>32</v>
      </c>
      <c r="F200" s="87"/>
      <c r="G200" s="353"/>
      <c r="H200" s="401" t="str">
        <f>IF('2017'!H201="","",'2017'!H201)</f>
        <v/>
      </c>
      <c r="I200" s="354"/>
      <c r="J200" s="360"/>
      <c r="K200" s="594" t="str">
        <f>IF('2017'!K201="","",'2017'!K201)</f>
        <v/>
      </c>
      <c r="L200" s="577"/>
      <c r="M200" s="575"/>
      <c r="N200" s="594" t="str">
        <f>IF('2017'!N201="","",'2017'!N201)</f>
        <v/>
      </c>
      <c r="O200" s="577"/>
      <c r="P200" s="437"/>
      <c r="Q200" s="437"/>
      <c r="R200" s="437"/>
      <c r="S200" s="437"/>
      <c r="T200" s="437"/>
      <c r="U200" s="437"/>
      <c r="V200" s="437"/>
      <c r="W200" s="437"/>
    </row>
    <row r="201" spans="1:23">
      <c r="A201" s="108" t="s">
        <v>115</v>
      </c>
      <c r="B201" s="347"/>
      <c r="C201" s="373">
        <f>C204-3</f>
        <v>2015</v>
      </c>
      <c r="D201" s="353"/>
      <c r="E201" s="352" t="s">
        <v>32</v>
      </c>
      <c r="F201" s="354"/>
      <c r="G201" s="353"/>
      <c r="H201" s="401" t="str">
        <f>IF('2017'!H202="","",'2017'!H202)</f>
        <v/>
      </c>
      <c r="I201" s="354"/>
      <c r="J201" s="360"/>
      <c r="K201" s="594" t="str">
        <f>IF('2017'!K202="","",'2017'!K202)</f>
        <v/>
      </c>
      <c r="L201" s="577"/>
      <c r="M201" s="575"/>
      <c r="N201" s="594" t="str">
        <f>IF('2017'!N202="","",'2017'!N202)</f>
        <v/>
      </c>
      <c r="O201" s="577"/>
      <c r="P201" s="437"/>
      <c r="Q201" s="437"/>
      <c r="R201" s="437"/>
      <c r="S201" s="437"/>
      <c r="T201" s="437"/>
      <c r="U201" s="437"/>
      <c r="V201" s="437"/>
      <c r="W201" s="437"/>
    </row>
    <row r="202" spans="1:23">
      <c r="A202" s="108" t="s">
        <v>115</v>
      </c>
      <c r="B202" s="347"/>
      <c r="C202" s="394">
        <f>C204-2</f>
        <v>2016</v>
      </c>
      <c r="D202" s="353"/>
      <c r="E202" s="404">
        <f>'2017'!E203</f>
        <v>0</v>
      </c>
      <c r="F202" s="354"/>
      <c r="G202" s="353"/>
      <c r="H202" s="401" t="str">
        <f>IF('2017'!H203="","",'2017'!H203)</f>
        <v/>
      </c>
      <c r="I202" s="354"/>
      <c r="J202" s="360"/>
      <c r="K202" s="594" t="str">
        <f>IF('2017'!K203="","",'2017'!K203)</f>
        <v/>
      </c>
      <c r="L202" s="577"/>
      <c r="M202" s="575"/>
      <c r="N202" s="594" t="str">
        <f>IF('2017'!N203="","",'2017'!N203)</f>
        <v/>
      </c>
      <c r="O202" s="577"/>
      <c r="P202" s="437"/>
      <c r="Q202" s="437"/>
      <c r="R202" s="437"/>
      <c r="S202" s="437"/>
      <c r="T202" s="437"/>
      <c r="U202" s="437"/>
      <c r="V202" s="437"/>
      <c r="W202" s="437"/>
    </row>
    <row r="203" spans="1:23">
      <c r="A203" s="108" t="s">
        <v>115</v>
      </c>
      <c r="B203" s="347"/>
      <c r="C203" s="394">
        <f>C204-1</f>
        <v>2017</v>
      </c>
      <c r="D203" s="353"/>
      <c r="E203" s="404" t="e">
        <f>'2017'!L149</f>
        <v>#DIV/0!</v>
      </c>
      <c r="F203" s="354"/>
      <c r="G203" s="353"/>
      <c r="H203" s="355" t="e">
        <f>'2017'!M149</f>
        <v>#DIV/0!</v>
      </c>
      <c r="I203" s="354"/>
      <c r="J203" s="360"/>
      <c r="K203" s="595" t="e">
        <f>'2017'!N149</f>
        <v>#DIV/0!</v>
      </c>
      <c r="L203" s="577"/>
      <c r="M203" s="575"/>
      <c r="N203" s="595" t="e">
        <f>'2017'!O149</f>
        <v>#DIV/0!</v>
      </c>
      <c r="O203" s="577"/>
      <c r="P203" s="437"/>
      <c r="Q203" s="437"/>
      <c r="R203" s="437"/>
      <c r="S203" s="437"/>
      <c r="T203" s="437"/>
      <c r="U203" s="437"/>
      <c r="V203" s="437"/>
      <c r="W203" s="437"/>
    </row>
    <row r="204" spans="1:23">
      <c r="A204" s="335" t="s">
        <v>116</v>
      </c>
      <c r="B204" s="348"/>
      <c r="C204" s="395">
        <f>F191</f>
        <v>2018</v>
      </c>
      <c r="D204" s="356"/>
      <c r="E204" s="405" t="e">
        <f>L149</f>
        <v>#DIV/0!</v>
      </c>
      <c r="F204" s="358"/>
      <c r="G204" s="356"/>
      <c r="H204" s="357" t="e">
        <f>M149</f>
        <v>#DIV/0!</v>
      </c>
      <c r="I204" s="358"/>
      <c r="J204" s="361"/>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362"/>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364"/>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364"/>
      <c r="K207" s="534"/>
      <c r="L207" s="584"/>
      <c r="M207" s="583"/>
      <c r="N207" s="534"/>
      <c r="O207" s="584"/>
      <c r="P207" s="437"/>
      <c r="Q207" s="437"/>
      <c r="R207" s="437"/>
      <c r="S207" s="437"/>
      <c r="T207" s="437"/>
      <c r="U207" s="437"/>
      <c r="V207" s="437"/>
      <c r="W207" s="437"/>
    </row>
    <row r="208" spans="1:23" ht="14.25">
      <c r="A208" s="330" t="s">
        <v>151</v>
      </c>
      <c r="B208" s="363"/>
      <c r="C208" s="38"/>
      <c r="D208" s="113"/>
      <c r="E208" s="451" t="e">
        <f>AVERAGE(E202:E204)</f>
        <v>#DIV/0!</v>
      </c>
      <c r="F208" s="366">
        <v>1</v>
      </c>
      <c r="G208" s="367"/>
      <c r="H208" s="456" t="e">
        <f>AVERAGE(H199:H204)</f>
        <v>#DIV/0!</v>
      </c>
      <c r="I208" s="368">
        <v>2</v>
      </c>
      <c r="J208" s="369"/>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370"/>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189</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200</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4" ht="14.25">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4" ht="14.25">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4"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4"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4"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4"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4" ht="14.25">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4">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4"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4" ht="14.25">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4">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4">
      <c r="A236" s="667"/>
      <c r="B236" s="667"/>
      <c r="C236" s="667"/>
      <c r="D236" s="667"/>
      <c r="E236" s="667"/>
      <c r="F236" s="668"/>
      <c r="G236" s="668"/>
      <c r="H236" s="668"/>
      <c r="I236" s="668"/>
      <c r="J236" s="668"/>
      <c r="K236" s="668"/>
      <c r="L236" s="667"/>
      <c r="M236" s="667"/>
      <c r="N236" s="667"/>
      <c r="O236" s="667"/>
      <c r="P236" s="669"/>
      <c r="Q236" s="669"/>
      <c r="R236" s="669"/>
      <c r="S236" s="669"/>
      <c r="T236" s="669"/>
      <c r="U236" s="669"/>
      <c r="V236" s="669"/>
      <c r="W236" s="669"/>
      <c r="X236" s="669"/>
    </row>
    <row r="237" spans="1:24">
      <c r="A237" s="669"/>
      <c r="B237" s="669"/>
      <c r="C237" s="669"/>
      <c r="D237" s="669"/>
      <c r="E237" s="669"/>
      <c r="F237" s="670"/>
      <c r="G237" s="670"/>
      <c r="H237" s="670"/>
      <c r="I237" s="670"/>
      <c r="J237" s="670"/>
      <c r="K237" s="670"/>
      <c r="L237" s="669"/>
      <c r="M237" s="669"/>
      <c r="N237" s="669"/>
      <c r="O237" s="669"/>
      <c r="P237" s="669"/>
      <c r="Q237" s="669"/>
      <c r="R237" s="669"/>
      <c r="S237" s="669"/>
      <c r="T237" s="669"/>
      <c r="U237" s="669"/>
      <c r="V237" s="669"/>
      <c r="W237" s="669"/>
      <c r="X237" s="669"/>
    </row>
    <row r="238" spans="1:24">
      <c r="A238" s="669"/>
      <c r="B238" s="669"/>
      <c r="C238" s="669"/>
      <c r="D238" s="669"/>
      <c r="E238" s="669"/>
      <c r="F238" s="670"/>
      <c r="G238" s="670"/>
      <c r="H238" s="670"/>
      <c r="I238" s="670"/>
      <c r="J238" s="670"/>
      <c r="K238" s="670"/>
      <c r="L238" s="669"/>
      <c r="M238" s="669"/>
      <c r="N238" s="669"/>
      <c r="O238" s="669"/>
      <c r="P238" s="669"/>
      <c r="Q238" s="669"/>
      <c r="R238" s="669"/>
      <c r="S238" s="669"/>
      <c r="T238" s="669"/>
      <c r="U238" s="669"/>
      <c r="V238" s="669"/>
      <c r="W238" s="669"/>
      <c r="X238" s="669"/>
    </row>
  </sheetData>
  <sheetProtection algorithmName="SHA-512" hashValue="gccTiQ6Cy/qQYwfA0On9wQ8LVwSAS3mOZWuQYHQCycUCyw/9py+MZcQxLPJ1ZsI+FIBfSnpW+UABfyqbG3OS+Q==" saltValue="wi48cqARlZ1gH63EGIBJbA=="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8:N158"/>
    <mergeCell ref="B155:N155"/>
    <mergeCell ref="B156:N156"/>
    <mergeCell ref="B157:N157"/>
    <mergeCell ref="R94:S97"/>
    <mergeCell ref="R98:R105"/>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8"/>
  <sheetViews>
    <sheetView workbookViewId="0">
      <selection activeCell="A7" sqref="A7:E7"/>
    </sheetView>
  </sheetViews>
  <sheetFormatPr baseColWidth="10" defaultRowHeight="12.75"/>
  <cols>
    <col min="1" max="1" width="2.85546875" customWidth="1"/>
    <col min="2" max="2" width="6.7109375" customWidth="1"/>
    <col min="3" max="3" width="8.42578125" customWidth="1"/>
    <col min="4" max="4" width="8.28515625" customWidth="1"/>
    <col min="5" max="5" width="7.425781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IF('2017'!A7:E7="","",'2017'!A7:E7)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IF('2017'!A8:E8="","",'2017'!A8:E8)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IF('2017'!A9:E9="","",'2017'!A9:E9)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IF('2017'!A10:E10="","",'2017'!A10:E10)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2019</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428"/>
      <c r="I115" s="429"/>
      <c r="J115" s="596"/>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430"/>
      <c r="I116" s="431"/>
      <c r="J116" s="597"/>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430"/>
      <c r="I117" s="431"/>
      <c r="J117" s="597"/>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430"/>
      <c r="I118" s="432"/>
      <c r="J118" s="597"/>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99"/>
      <c r="J186" s="17" t="s">
        <v>179</v>
      </c>
      <c r="K186" s="305"/>
      <c r="L186" s="38"/>
      <c r="M186" s="38"/>
      <c r="N186" s="38"/>
      <c r="O186" s="201"/>
      <c r="P186" s="437"/>
      <c r="Q186" s="437"/>
      <c r="R186" s="437"/>
      <c r="S186" s="437"/>
      <c r="T186" s="437"/>
      <c r="U186" s="437"/>
      <c r="V186" s="437"/>
      <c r="W186" s="437"/>
    </row>
    <row r="187" spans="1:23">
      <c r="A187" s="717" t="str">
        <f>IF(A7="","",A7)</f>
        <v/>
      </c>
      <c r="B187" s="717"/>
      <c r="C187" s="717"/>
      <c r="D187" s="717"/>
      <c r="E187" s="717"/>
      <c r="F187" s="717"/>
      <c r="G187" s="720"/>
      <c r="H187" s="342"/>
      <c r="I187" s="21"/>
      <c r="J187" s="12"/>
      <c r="K187" s="12"/>
      <c r="L187" s="38"/>
      <c r="M187" s="38"/>
      <c r="N187" s="38"/>
      <c r="O187" s="201"/>
      <c r="P187" s="437"/>
      <c r="Q187" s="437"/>
      <c r="R187" s="437"/>
      <c r="S187" s="437"/>
      <c r="T187" s="437"/>
      <c r="U187" s="437"/>
      <c r="V187" s="437"/>
      <c r="W187" s="437"/>
    </row>
    <row r="188" spans="1:23">
      <c r="A188" s="717" t="str">
        <f>IF(A8="","",A8)</f>
        <v/>
      </c>
      <c r="B188" s="717"/>
      <c r="C188" s="717"/>
      <c r="D188" s="717"/>
      <c r="E188" s="717"/>
      <c r="F188" s="717"/>
      <c r="G188" s="720"/>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7"/>
      <c r="C189" s="717"/>
      <c r="D189" s="717"/>
      <c r="E189" s="717"/>
      <c r="F189" s="717"/>
      <c r="G189" s="720"/>
      <c r="H189" s="342"/>
      <c r="I189" s="21"/>
      <c r="J189" s="12"/>
      <c r="K189" s="12"/>
      <c r="L189" s="38"/>
      <c r="M189" s="38"/>
      <c r="N189" s="38"/>
      <c r="O189" s="201"/>
      <c r="P189" s="437"/>
      <c r="Q189" s="437"/>
      <c r="R189" s="437"/>
      <c r="S189" s="437"/>
      <c r="T189" s="437"/>
      <c r="U189" s="437"/>
      <c r="V189" s="437"/>
      <c r="W189" s="437"/>
    </row>
    <row r="190" spans="1:23">
      <c r="A190" s="717" t="str">
        <f>IF(A10="","",A10)</f>
        <v/>
      </c>
      <c r="B190" s="717"/>
      <c r="C190" s="717"/>
      <c r="D190" s="717"/>
      <c r="E190" s="717"/>
      <c r="F190" s="717"/>
      <c r="G190" s="720"/>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2019</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2014</v>
      </c>
      <c r="D199" s="349"/>
      <c r="E199" s="350" t="s">
        <v>32</v>
      </c>
      <c r="F199" s="351"/>
      <c r="G199" s="83"/>
      <c r="H199" s="401" t="str">
        <f>IF('2017'!H201="","",'2017'!H201)</f>
        <v/>
      </c>
      <c r="I199" s="351"/>
      <c r="J199" s="571"/>
      <c r="K199" s="594" t="str">
        <f>IF('2017'!K201="","",'2017'!K201)</f>
        <v/>
      </c>
      <c r="L199" s="573"/>
      <c r="M199" s="571"/>
      <c r="N199" s="594" t="str">
        <f>IF('2017'!N201="","",'2017'!N201)</f>
        <v/>
      </c>
      <c r="O199" s="574"/>
      <c r="P199" s="437"/>
      <c r="Q199" s="437"/>
      <c r="R199" s="437"/>
      <c r="S199" s="437"/>
      <c r="T199" s="437"/>
      <c r="U199" s="437"/>
      <c r="V199" s="437"/>
      <c r="W199" s="437"/>
    </row>
    <row r="200" spans="1:23">
      <c r="A200" s="108" t="s">
        <v>115</v>
      </c>
      <c r="B200" s="347"/>
      <c r="C200" s="376">
        <f>C204-4</f>
        <v>2015</v>
      </c>
      <c r="D200" s="85"/>
      <c r="E200" s="352" t="s">
        <v>32</v>
      </c>
      <c r="F200" s="87"/>
      <c r="G200" s="353"/>
      <c r="H200" s="401" t="str">
        <f>IF('2017'!H202="","",'2017'!H202)</f>
        <v/>
      </c>
      <c r="I200" s="87"/>
      <c r="J200" s="107"/>
      <c r="K200" s="594" t="str">
        <f>IF('2017'!K202="","",'2017'!K202)</f>
        <v/>
      </c>
      <c r="L200" s="109"/>
      <c r="M200" s="107"/>
      <c r="N200" s="594" t="str">
        <f>IF('2017'!N202="","",'2017'!N202)</f>
        <v/>
      </c>
      <c r="O200" s="577"/>
      <c r="P200" s="437"/>
      <c r="Q200" s="437"/>
      <c r="R200" s="437"/>
      <c r="S200" s="437"/>
      <c r="T200" s="437"/>
      <c r="U200" s="437"/>
      <c r="V200" s="437"/>
      <c r="W200" s="437"/>
    </row>
    <row r="201" spans="1:23">
      <c r="A201" s="108" t="s">
        <v>115</v>
      </c>
      <c r="B201" s="347"/>
      <c r="C201" s="376">
        <f>C204-3</f>
        <v>2016</v>
      </c>
      <c r="D201" s="353"/>
      <c r="E201" s="352" t="s">
        <v>32</v>
      </c>
      <c r="F201" s="354"/>
      <c r="G201" s="353"/>
      <c r="H201" s="401" t="str">
        <f>IF('2017'!H203="","",'2017'!H203)</f>
        <v/>
      </c>
      <c r="I201" s="87"/>
      <c r="J201" s="107"/>
      <c r="K201" s="594" t="str">
        <f>IF('2017'!K203="","",'2017'!K203)</f>
        <v/>
      </c>
      <c r="L201" s="109"/>
      <c r="M201" s="107"/>
      <c r="N201" s="594" t="str">
        <f>IF('2017'!N203="","",'2017'!N203)</f>
        <v/>
      </c>
      <c r="O201" s="577"/>
      <c r="P201" s="437"/>
      <c r="Q201" s="437"/>
      <c r="R201" s="437"/>
      <c r="S201" s="437"/>
      <c r="T201" s="437"/>
      <c r="U201" s="437"/>
      <c r="V201" s="437"/>
      <c r="W201" s="437"/>
    </row>
    <row r="202" spans="1:23">
      <c r="A202" s="108" t="s">
        <v>115</v>
      </c>
      <c r="B202" s="347"/>
      <c r="C202" s="454">
        <f>C204-2</f>
        <v>2017</v>
      </c>
      <c r="D202" s="353"/>
      <c r="E202" s="404" t="e">
        <f>'2017'!L149</f>
        <v>#DIV/0!</v>
      </c>
      <c r="F202" s="354"/>
      <c r="G202" s="353"/>
      <c r="H202" s="355" t="e">
        <f>'2017'!M149</f>
        <v>#DIV/0!</v>
      </c>
      <c r="I202" s="354"/>
      <c r="J202" s="575"/>
      <c r="K202" s="595" t="e">
        <f>'2017'!N149</f>
        <v>#DIV/0!</v>
      </c>
      <c r="L202" s="577"/>
      <c r="M202" s="575"/>
      <c r="N202" s="595" t="e">
        <f>'2017'!O149</f>
        <v>#DIV/0!</v>
      </c>
      <c r="O202" s="577"/>
      <c r="P202" s="437"/>
      <c r="Q202" s="437"/>
      <c r="R202" s="437"/>
      <c r="S202" s="437"/>
      <c r="T202" s="437"/>
      <c r="U202" s="437"/>
      <c r="V202" s="437"/>
      <c r="W202" s="437"/>
    </row>
    <row r="203" spans="1:23">
      <c r="A203" s="108" t="s">
        <v>115</v>
      </c>
      <c r="B203" s="347"/>
      <c r="C203" s="454">
        <f>C204-1</f>
        <v>2018</v>
      </c>
      <c r="D203" s="353"/>
      <c r="E203" s="404" t="e">
        <f>'2018'!L149</f>
        <v>#DIV/0!</v>
      </c>
      <c r="F203" s="354"/>
      <c r="G203" s="353"/>
      <c r="H203" s="355" t="e">
        <f>'2018'!M149</f>
        <v>#DIV/0!</v>
      </c>
      <c r="I203" s="354"/>
      <c r="J203" s="575"/>
      <c r="K203" s="595" t="e">
        <f>'2018'!N149</f>
        <v>#DIV/0!</v>
      </c>
      <c r="L203" s="577"/>
      <c r="M203" s="575"/>
      <c r="N203" s="595" t="e">
        <f>'2018'!O149</f>
        <v>#DIV/0!</v>
      </c>
      <c r="O203" s="577"/>
      <c r="P203" s="437"/>
      <c r="Q203" s="437"/>
      <c r="R203" s="437"/>
      <c r="S203" s="437"/>
      <c r="T203" s="437"/>
      <c r="U203" s="437"/>
      <c r="V203" s="437"/>
      <c r="W203" s="437"/>
    </row>
    <row r="204" spans="1:23">
      <c r="A204" s="335" t="s">
        <v>116</v>
      </c>
      <c r="B204" s="348"/>
      <c r="C204" s="455">
        <f>F191</f>
        <v>2019</v>
      </c>
      <c r="D204" s="356"/>
      <c r="E204" s="405"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198</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203</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ht="14.25">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ht="14.25">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3" s="669" customFormat="1">
      <c r="A236" s="667"/>
      <c r="B236" s="667"/>
      <c r="C236" s="667"/>
      <c r="D236" s="667"/>
      <c r="E236" s="667"/>
      <c r="F236" s="668"/>
      <c r="G236" s="668"/>
      <c r="H236" s="668"/>
      <c r="I236" s="668"/>
      <c r="J236" s="668"/>
      <c r="K236" s="668"/>
      <c r="L236" s="667"/>
      <c r="M236" s="667"/>
      <c r="N236" s="667"/>
      <c r="O236" s="667"/>
    </row>
    <row r="237" spans="1:23" s="669" customFormat="1">
      <c r="F237" s="670"/>
      <c r="G237" s="670"/>
      <c r="H237" s="670"/>
      <c r="I237" s="670"/>
      <c r="J237" s="670"/>
      <c r="K237" s="670"/>
    </row>
    <row r="238" spans="1:23" s="669" customFormat="1">
      <c r="F238" s="670"/>
      <c r="G238" s="670"/>
      <c r="H238" s="670"/>
      <c r="I238" s="670"/>
      <c r="J238" s="670"/>
      <c r="K238" s="670"/>
    </row>
  </sheetData>
  <sheetProtection algorithmName="SHA-512" hashValue="ECGfqZnb0nbAG+GJgrmxWxkyxwYeB74t8+FQ45k4UjYIJEypLfNt6joE33TGTYAUoU3gtdDTQelpGlawsJYqOw==" saltValue="eokfWdhC2eJMrlOnfrPbpg==" spinCount="100000" sheet="1" objects="1" scenarios="1" selectLockedCells="1"/>
  <mergeCells count="21">
    <mergeCell ref="B155:N155"/>
    <mergeCell ref="B156:N156"/>
    <mergeCell ref="B157:N157"/>
    <mergeCell ref="B215:N215"/>
    <mergeCell ref="B158:N158"/>
    <mergeCell ref="F191:G191"/>
    <mergeCell ref="B212:N212"/>
    <mergeCell ref="B213:N213"/>
    <mergeCell ref="B214:N214"/>
    <mergeCell ref="A187:G187"/>
    <mergeCell ref="A188:G188"/>
    <mergeCell ref="A189:G189"/>
    <mergeCell ref="A190:G190"/>
    <mergeCell ref="R98:R105"/>
    <mergeCell ref="R94:S97"/>
    <mergeCell ref="T94:V95"/>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7"/>
  <sheetViews>
    <sheetView workbookViewId="0">
      <selection activeCell="A7" sqref="A7:E7"/>
    </sheetView>
  </sheetViews>
  <sheetFormatPr baseColWidth="10" defaultRowHeight="12.75"/>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IF('2019'!A7:E7="","",'2019'!A7:E7)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IF('2019'!A8:E8="","",'2019'!A8:E8)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IF('2019'!A9:E9="","",'2019'!A9:E9)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IF('2019'!A10:E10="","",'2019'!A10:E10)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2020</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99"/>
      <c r="J186" s="17" t="s">
        <v>179</v>
      </c>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I187" s="21"/>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I189" s="21"/>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2020</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75"/>
      <c r="C199" s="377">
        <f>C204-5</f>
        <v>2015</v>
      </c>
      <c r="D199" s="349"/>
      <c r="E199" s="350" t="s">
        <v>32</v>
      </c>
      <c r="F199" s="351"/>
      <c r="G199" s="83"/>
      <c r="H199" s="401" t="str">
        <f>IF('2017'!H202="","",'2017'!H202)</f>
        <v/>
      </c>
      <c r="I199" s="351"/>
      <c r="J199" s="571"/>
      <c r="K199" s="594" t="str">
        <f>IF('2017'!K202="","",'2017'!K202)</f>
        <v/>
      </c>
      <c r="L199" s="573"/>
      <c r="M199" s="571"/>
      <c r="N199" s="594" t="str">
        <f>IF('2017'!N202="","",'2017'!N202)</f>
        <v/>
      </c>
      <c r="O199" s="574"/>
      <c r="P199" s="437"/>
      <c r="Q199" s="437"/>
      <c r="R199" s="437"/>
      <c r="S199" s="437"/>
      <c r="T199" s="437"/>
      <c r="U199" s="437"/>
      <c r="V199" s="437"/>
      <c r="W199" s="437"/>
    </row>
    <row r="200" spans="1:23">
      <c r="A200" s="108" t="s">
        <v>115</v>
      </c>
      <c r="B200" s="372"/>
      <c r="C200" s="376">
        <f>C204-4</f>
        <v>2016</v>
      </c>
      <c r="D200" s="85"/>
      <c r="E200" s="352" t="s">
        <v>32</v>
      </c>
      <c r="F200" s="87"/>
      <c r="G200" s="353"/>
      <c r="H200" s="401" t="str">
        <f>IF('2017'!H203="","",'2017'!H203)</f>
        <v/>
      </c>
      <c r="I200" s="87"/>
      <c r="J200" s="107"/>
      <c r="K200" s="594" t="str">
        <f>IF('2017'!K203="","",'2017'!K203)</f>
        <v/>
      </c>
      <c r="L200" s="109"/>
      <c r="M200" s="107"/>
      <c r="N200" s="594" t="str">
        <f>IF('2017'!N203="","",'2017'!N203)</f>
        <v/>
      </c>
      <c r="O200" s="577"/>
      <c r="P200" s="437"/>
      <c r="Q200" s="437"/>
      <c r="R200" s="437"/>
      <c r="S200" s="437"/>
      <c r="T200" s="437"/>
      <c r="U200" s="437"/>
      <c r="V200" s="437"/>
      <c r="W200" s="437"/>
    </row>
    <row r="201" spans="1:23">
      <c r="A201" s="108" t="s">
        <v>115</v>
      </c>
      <c r="B201" s="372"/>
      <c r="C201" s="373">
        <f>C204-3</f>
        <v>2017</v>
      </c>
      <c r="D201" s="353"/>
      <c r="E201" s="352" t="s">
        <v>32</v>
      </c>
      <c r="F201" s="354"/>
      <c r="G201" s="353"/>
      <c r="H201" s="355" t="e">
        <f>'2017'!M149</f>
        <v>#DIV/0!</v>
      </c>
      <c r="I201" s="354"/>
      <c r="J201" s="575"/>
      <c r="K201" s="595" t="e">
        <f>'2017'!N149</f>
        <v>#DIV/0!</v>
      </c>
      <c r="L201" s="577"/>
      <c r="M201" s="575"/>
      <c r="N201" s="595" t="e">
        <f>'2017'!O149</f>
        <v>#DIV/0!</v>
      </c>
      <c r="O201" s="577"/>
      <c r="P201" s="437"/>
      <c r="Q201" s="437"/>
      <c r="R201" s="437"/>
      <c r="S201" s="437"/>
      <c r="T201" s="437"/>
      <c r="U201" s="437"/>
      <c r="V201" s="437"/>
      <c r="W201" s="437"/>
    </row>
    <row r="202" spans="1:23">
      <c r="A202" s="108" t="s">
        <v>115</v>
      </c>
      <c r="B202" s="372"/>
      <c r="C202" s="452">
        <f>C204-2</f>
        <v>2018</v>
      </c>
      <c r="D202" s="353"/>
      <c r="E202" s="355" t="e">
        <f>'2018'!L149</f>
        <v>#DIV/0!</v>
      </c>
      <c r="F202" s="354"/>
      <c r="G202" s="353"/>
      <c r="H202" s="355" t="e">
        <f>'2018'!M149</f>
        <v>#DIV/0!</v>
      </c>
      <c r="I202" s="354"/>
      <c r="J202" s="575"/>
      <c r="K202" s="595" t="e">
        <f>'2018'!N149</f>
        <v>#DIV/0!</v>
      </c>
      <c r="L202" s="577"/>
      <c r="M202" s="575"/>
      <c r="N202" s="595" t="e">
        <f>'2018'!O149</f>
        <v>#DIV/0!</v>
      </c>
      <c r="O202" s="577"/>
      <c r="P202" s="437"/>
      <c r="Q202" s="437"/>
      <c r="R202" s="437"/>
      <c r="S202" s="437"/>
      <c r="T202" s="437"/>
      <c r="U202" s="437"/>
      <c r="V202" s="437"/>
      <c r="W202" s="437"/>
    </row>
    <row r="203" spans="1:23">
      <c r="A203" s="108" t="s">
        <v>115</v>
      </c>
      <c r="B203" s="372"/>
      <c r="C203" s="452">
        <f>C204-1</f>
        <v>2019</v>
      </c>
      <c r="D203" s="353"/>
      <c r="E203" s="355" t="e">
        <f>'2019'!L149</f>
        <v>#DIV/0!</v>
      </c>
      <c r="F203" s="354"/>
      <c r="G203" s="353"/>
      <c r="H203" s="355" t="e">
        <f>'2019'!M149</f>
        <v>#DIV/0!</v>
      </c>
      <c r="I203" s="354"/>
      <c r="J203" s="575"/>
      <c r="K203" s="595" t="e">
        <f>'2019'!N149</f>
        <v>#DIV/0!</v>
      </c>
      <c r="L203" s="577"/>
      <c r="M203" s="575"/>
      <c r="N203" s="595" t="e">
        <f>'2019'!O149</f>
        <v>#DIV/0!</v>
      </c>
      <c r="O203" s="577"/>
      <c r="P203" s="437"/>
      <c r="Q203" s="437"/>
      <c r="R203" s="437"/>
      <c r="S203" s="437"/>
      <c r="T203" s="437"/>
      <c r="U203" s="437"/>
      <c r="V203" s="437"/>
      <c r="W203" s="437"/>
    </row>
    <row r="204" spans="1:23">
      <c r="A204" s="335" t="s">
        <v>116</v>
      </c>
      <c r="B204" s="374"/>
      <c r="C204" s="453">
        <f>F191</f>
        <v>2020</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c r="A217" s="437"/>
      <c r="B217" s="437"/>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176</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204</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ht="14.25">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ht="14.25">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3" s="669" customFormat="1">
      <c r="A236" s="667"/>
      <c r="B236" s="667"/>
      <c r="C236" s="667"/>
      <c r="D236" s="667"/>
      <c r="E236" s="667"/>
      <c r="F236" s="668"/>
      <c r="G236" s="668"/>
      <c r="H236" s="668"/>
      <c r="I236" s="668"/>
      <c r="J236" s="668"/>
      <c r="K236" s="668"/>
      <c r="L236" s="667"/>
      <c r="M236" s="667"/>
      <c r="N236" s="667"/>
      <c r="O236" s="667"/>
    </row>
    <row r="237" spans="1:23" s="669" customFormat="1">
      <c r="F237" s="670"/>
      <c r="G237" s="670"/>
      <c r="H237" s="670"/>
      <c r="I237" s="670"/>
      <c r="J237" s="670"/>
      <c r="K237" s="670"/>
    </row>
  </sheetData>
  <sheetProtection algorithmName="SHA-512" hashValue="bwq5KQIoMZwVvSNcM1YgtQylU0sXWA8wdKILO2oshYS2iggpgNHGmAG7Lb1nKp7j3L/Sw52JdKHzQuX2VT2+Pw==" saltValue="ug3PFZDzCmxprg0Vc1+fxg==" spinCount="100000" sheet="1" objects="1" scenarios="1" selectLockedCells="1"/>
  <mergeCells count="21">
    <mergeCell ref="B155:N155"/>
    <mergeCell ref="B156:N156"/>
    <mergeCell ref="B157:N157"/>
    <mergeCell ref="B214:N214"/>
    <mergeCell ref="B215:N215"/>
    <mergeCell ref="B213:N213"/>
    <mergeCell ref="B158:N158"/>
    <mergeCell ref="A189:G189"/>
    <mergeCell ref="A190:G190"/>
    <mergeCell ref="F191:G191"/>
    <mergeCell ref="B212:N212"/>
    <mergeCell ref="A187:G187"/>
    <mergeCell ref="A188:G188"/>
    <mergeCell ref="R98:R105"/>
    <mergeCell ref="R94:S97"/>
    <mergeCell ref="T94:V95"/>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7"/>
  <sheetViews>
    <sheetView workbookViewId="0">
      <selection activeCell="A7" sqref="A7:E7"/>
    </sheetView>
  </sheetViews>
  <sheetFormatPr baseColWidth="10" defaultRowHeight="12.75"/>
  <cols>
    <col min="1" max="1" width="2.85546875" customWidth="1"/>
    <col min="2" max="2" width="6.7109375" customWidth="1"/>
    <col min="3" max="3" width="8.42578125" customWidth="1"/>
    <col min="4" max="4" width="8.28515625" customWidth="1"/>
    <col min="5" max="5" width="7.425781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IF('2020'!A7:E7="","",'2020'!A7:E7)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IF('2020'!A8:E8="","",'2020'!A8:E8)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IF('2020'!A9:E9="","",'2020'!A9:E9)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IF('2020'!A10:E10="","",'2020'!A10:E10)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2021</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99"/>
      <c r="J186" s="17" t="s">
        <v>179</v>
      </c>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I187" s="21"/>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I189" s="21"/>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2021</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8">
        <f>C204-5</f>
        <v>2016</v>
      </c>
      <c r="D199" s="349"/>
      <c r="E199" s="350" t="s">
        <v>32</v>
      </c>
      <c r="F199" s="351"/>
      <c r="G199" s="83"/>
      <c r="H199" s="400" t="str">
        <f>IF('2017'!H203="","",'2017'!H203)</f>
        <v/>
      </c>
      <c r="I199" s="351"/>
      <c r="J199" s="571"/>
      <c r="K199" s="598" t="str">
        <f>IF('2017'!K203="","",'2017'!K203)</f>
        <v/>
      </c>
      <c r="L199" s="573"/>
      <c r="M199" s="571"/>
      <c r="N199" s="598" t="str">
        <f>IF('2017'!N203="","",'2017'!N203)</f>
        <v/>
      </c>
      <c r="O199" s="574"/>
      <c r="P199" s="437"/>
      <c r="Q199" s="437"/>
      <c r="R199" s="437"/>
      <c r="S199" s="437"/>
      <c r="T199" s="437"/>
      <c r="U199" s="437"/>
      <c r="V199" s="437"/>
      <c r="W199" s="437"/>
    </row>
    <row r="200" spans="1:23">
      <c r="A200" s="108" t="s">
        <v>115</v>
      </c>
      <c r="B200" s="347"/>
      <c r="C200" s="376">
        <f>C204-4</f>
        <v>2017</v>
      </c>
      <c r="D200" s="85"/>
      <c r="E200" s="352" t="s">
        <v>32</v>
      </c>
      <c r="F200" s="87"/>
      <c r="G200" s="353"/>
      <c r="H200" s="355" t="e">
        <f>'2017'!M149</f>
        <v>#DIV/0!</v>
      </c>
      <c r="I200" s="354"/>
      <c r="J200" s="575"/>
      <c r="K200" s="595" t="e">
        <f>'2017'!N149</f>
        <v>#DIV/0!</v>
      </c>
      <c r="L200" s="577"/>
      <c r="M200" s="575"/>
      <c r="N200" s="595" t="e">
        <f>'2017'!O149</f>
        <v>#DIV/0!</v>
      </c>
      <c r="O200" s="577"/>
      <c r="P200" s="437"/>
      <c r="Q200" s="437"/>
      <c r="R200" s="437"/>
      <c r="S200" s="437"/>
      <c r="T200" s="437"/>
      <c r="U200" s="437"/>
      <c r="V200" s="437"/>
      <c r="W200" s="437"/>
    </row>
    <row r="201" spans="1:23">
      <c r="A201" s="108" t="s">
        <v>115</v>
      </c>
      <c r="B201" s="347"/>
      <c r="C201" s="373">
        <f>C204-3</f>
        <v>2018</v>
      </c>
      <c r="D201" s="353"/>
      <c r="E201" s="352" t="s">
        <v>32</v>
      </c>
      <c r="F201" s="354"/>
      <c r="G201" s="353"/>
      <c r="H201" s="355" t="e">
        <f>'2018'!M149</f>
        <v>#DIV/0!</v>
      </c>
      <c r="I201" s="354"/>
      <c r="J201" s="575"/>
      <c r="K201" s="595" t="e">
        <f>'2018'!N149</f>
        <v>#DIV/0!</v>
      </c>
      <c r="L201" s="577"/>
      <c r="M201" s="575"/>
      <c r="N201" s="595" t="e">
        <f>'2018'!O149</f>
        <v>#DIV/0!</v>
      </c>
      <c r="O201" s="577"/>
      <c r="P201" s="437"/>
      <c r="Q201" s="437"/>
      <c r="R201" s="437"/>
      <c r="S201" s="437"/>
      <c r="T201" s="437"/>
      <c r="U201" s="437"/>
      <c r="V201" s="437"/>
      <c r="W201" s="437"/>
    </row>
    <row r="202" spans="1:23">
      <c r="A202" s="108" t="s">
        <v>115</v>
      </c>
      <c r="B202" s="347"/>
      <c r="C202" s="452">
        <f>C204-2</f>
        <v>2019</v>
      </c>
      <c r="D202" s="353"/>
      <c r="E202" s="355" t="e">
        <f>'2019'!L149</f>
        <v>#DIV/0!</v>
      </c>
      <c r="F202" s="354"/>
      <c r="G202" s="353"/>
      <c r="H202" s="355" t="e">
        <f>'2019'!M149</f>
        <v>#DIV/0!</v>
      </c>
      <c r="I202" s="354"/>
      <c r="J202" s="575"/>
      <c r="K202" s="595" t="e">
        <f>'2019'!N149</f>
        <v>#DIV/0!</v>
      </c>
      <c r="L202" s="577"/>
      <c r="M202" s="575"/>
      <c r="N202" s="595" t="e">
        <f>'2019'!O149</f>
        <v>#DIV/0!</v>
      </c>
      <c r="O202" s="577"/>
      <c r="P202" s="437"/>
      <c r="Q202" s="437"/>
      <c r="R202" s="437"/>
      <c r="S202" s="437"/>
      <c r="T202" s="437"/>
      <c r="U202" s="437"/>
      <c r="V202" s="437"/>
      <c r="W202" s="437"/>
    </row>
    <row r="203" spans="1:23">
      <c r="A203" s="108" t="s">
        <v>115</v>
      </c>
      <c r="B203" s="347"/>
      <c r="C203" s="452">
        <f>C204-1</f>
        <v>2020</v>
      </c>
      <c r="D203" s="353"/>
      <c r="E203" s="355" t="e">
        <f>'2020'!L149</f>
        <v>#DIV/0!</v>
      </c>
      <c r="F203" s="354"/>
      <c r="G203" s="353"/>
      <c r="H203" s="355" t="e">
        <f>'2020'!M149</f>
        <v>#DIV/0!</v>
      </c>
      <c r="I203" s="354"/>
      <c r="J203" s="575"/>
      <c r="K203" s="595" t="e">
        <f>'2020'!N149</f>
        <v>#DIV/0!</v>
      </c>
      <c r="L203" s="577"/>
      <c r="M203" s="575"/>
      <c r="N203" s="595" t="e">
        <f>'2020'!O149</f>
        <v>#DIV/0!</v>
      </c>
      <c r="O203" s="577"/>
      <c r="P203" s="437"/>
      <c r="Q203" s="437"/>
      <c r="R203" s="437"/>
      <c r="S203" s="437"/>
      <c r="T203" s="437"/>
      <c r="U203" s="437"/>
      <c r="V203" s="437"/>
      <c r="W203" s="437"/>
    </row>
    <row r="204" spans="1:23">
      <c r="A204" s="335" t="s">
        <v>116</v>
      </c>
      <c r="B204" s="348"/>
      <c r="C204" s="453">
        <f>F191</f>
        <v>2021</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176</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205</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ht="14.25">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ht="14.25">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3">
      <c r="A236" s="629"/>
      <c r="B236" s="629"/>
      <c r="C236" s="629"/>
      <c r="D236" s="629"/>
      <c r="E236" s="629"/>
      <c r="F236" s="630"/>
      <c r="G236" s="630"/>
      <c r="H236" s="630"/>
      <c r="I236" s="630"/>
      <c r="J236" s="630"/>
      <c r="K236" s="630"/>
      <c r="L236" s="629"/>
      <c r="M236" s="629"/>
      <c r="N236" s="629"/>
      <c r="O236" s="629"/>
      <c r="P236" s="437"/>
      <c r="Q236" s="437"/>
      <c r="R236" s="437"/>
      <c r="S236" s="437"/>
      <c r="T236" s="437"/>
      <c r="U236" s="437"/>
      <c r="V236" s="437"/>
      <c r="W236" s="437"/>
    </row>
    <row r="237" spans="1:23">
      <c r="P237" s="437"/>
      <c r="Q237" s="437"/>
      <c r="R237" s="437"/>
      <c r="S237" s="437"/>
      <c r="T237" s="437"/>
      <c r="U237" s="437"/>
      <c r="V237" s="437"/>
      <c r="W237" s="437"/>
    </row>
  </sheetData>
  <sheetProtection algorithmName="SHA-512" hashValue="3sObXlXXkDfKE26lkzQTHQ3B45YNH3rv7fRFJirVXRNFXnMuICTI9uFJowUU6yEljlF8QSkO40IbB8jrg9MKYg==" saltValue="ls/8o485TB6cg8biFiB9+g=="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IF('2021'!A7:E7="","",'2021'!A7:E7)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IF('2021'!A8:E8="","",'2021'!A8:E8)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IF('2021'!A9:E9="","",'2021'!A9:E9)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IF('2021'!A10:E10="","",'2021'!A10:E10)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2022</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I187" s="21"/>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I189" s="21"/>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2022</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2017</v>
      </c>
      <c r="D199" s="349"/>
      <c r="E199" s="350" t="s">
        <v>32</v>
      </c>
      <c r="F199" s="351"/>
      <c r="G199" s="83"/>
      <c r="H199" s="355" t="e">
        <f>'2017'!M149</f>
        <v>#DIV/0!</v>
      </c>
      <c r="I199" s="354"/>
      <c r="J199" s="575"/>
      <c r="K199" s="595" t="e">
        <f>'2017'!N149</f>
        <v>#DIV/0!</v>
      </c>
      <c r="L199" s="577"/>
      <c r="M199" s="575"/>
      <c r="N199" s="595" t="e">
        <f>'2017'!O149</f>
        <v>#DIV/0!</v>
      </c>
      <c r="O199" s="574"/>
      <c r="P199" s="437"/>
      <c r="Q199" s="437"/>
      <c r="R199" s="437"/>
      <c r="S199" s="437"/>
      <c r="T199" s="437"/>
      <c r="U199" s="437"/>
      <c r="V199" s="437"/>
      <c r="W199" s="437"/>
    </row>
    <row r="200" spans="1:23">
      <c r="A200" s="108" t="s">
        <v>115</v>
      </c>
      <c r="B200" s="347"/>
      <c r="C200" s="376">
        <f>C204-4</f>
        <v>2018</v>
      </c>
      <c r="D200" s="85"/>
      <c r="E200" s="352" t="s">
        <v>32</v>
      </c>
      <c r="F200" s="87"/>
      <c r="G200" s="353"/>
      <c r="H200" s="355" t="e">
        <f>'2018'!M149</f>
        <v>#DIV/0!</v>
      </c>
      <c r="I200" s="354"/>
      <c r="J200" s="575"/>
      <c r="K200" s="595" t="e">
        <f>'2018'!N149</f>
        <v>#DIV/0!</v>
      </c>
      <c r="L200" s="577"/>
      <c r="M200" s="575"/>
      <c r="N200" s="595" t="e">
        <f>'2018'!O149</f>
        <v>#DIV/0!</v>
      </c>
      <c r="O200" s="577"/>
      <c r="P200" s="437"/>
      <c r="Q200" s="437"/>
      <c r="R200" s="437"/>
      <c r="S200" s="437"/>
      <c r="T200" s="437"/>
      <c r="U200" s="437"/>
      <c r="V200" s="437"/>
      <c r="W200" s="437"/>
    </row>
    <row r="201" spans="1:23">
      <c r="A201" s="108" t="s">
        <v>115</v>
      </c>
      <c r="B201" s="347"/>
      <c r="C201" s="373">
        <f>C204-3</f>
        <v>2019</v>
      </c>
      <c r="D201" s="353"/>
      <c r="E201" s="352" t="s">
        <v>32</v>
      </c>
      <c r="F201" s="354"/>
      <c r="G201" s="353"/>
      <c r="H201" s="355" t="e">
        <f>'2019'!M149</f>
        <v>#DIV/0!</v>
      </c>
      <c r="I201" s="354"/>
      <c r="J201" s="575"/>
      <c r="K201" s="595" t="e">
        <f>'2019'!N149</f>
        <v>#DIV/0!</v>
      </c>
      <c r="L201" s="577"/>
      <c r="M201" s="575"/>
      <c r="N201" s="595" t="e">
        <f>'2019'!O149</f>
        <v>#DIV/0!</v>
      </c>
      <c r="O201" s="577"/>
      <c r="P201" s="437"/>
      <c r="Q201" s="437"/>
      <c r="R201" s="437"/>
      <c r="S201" s="437"/>
      <c r="T201" s="437"/>
      <c r="U201" s="437"/>
      <c r="V201" s="437"/>
      <c r="W201" s="437"/>
    </row>
    <row r="202" spans="1:23">
      <c r="A202" s="108" t="s">
        <v>115</v>
      </c>
      <c r="B202" s="347"/>
      <c r="C202" s="373">
        <f>C204-2</f>
        <v>2020</v>
      </c>
      <c r="D202" s="353"/>
      <c r="E202" s="355" t="e">
        <f>'2020'!L149</f>
        <v>#DIV/0!</v>
      </c>
      <c r="F202" s="354"/>
      <c r="G202" s="353"/>
      <c r="H202" s="355" t="e">
        <f>'2020'!M149</f>
        <v>#DIV/0!</v>
      </c>
      <c r="I202" s="354"/>
      <c r="J202" s="575"/>
      <c r="K202" s="595" t="e">
        <f>'2020'!N149</f>
        <v>#DIV/0!</v>
      </c>
      <c r="L202" s="577"/>
      <c r="M202" s="575"/>
      <c r="N202" s="595" t="e">
        <f>'2020'!O149</f>
        <v>#DIV/0!</v>
      </c>
      <c r="O202" s="577"/>
      <c r="P202" s="437"/>
      <c r="Q202" s="437"/>
      <c r="R202" s="437"/>
      <c r="S202" s="437"/>
      <c r="T202" s="437"/>
      <c r="U202" s="437"/>
      <c r="V202" s="437"/>
      <c r="W202" s="437"/>
    </row>
    <row r="203" spans="1:23">
      <c r="A203" s="108" t="s">
        <v>115</v>
      </c>
      <c r="B203" s="347"/>
      <c r="C203" s="373">
        <f>C204-1</f>
        <v>2021</v>
      </c>
      <c r="D203" s="353"/>
      <c r="E203" s="355" t="e">
        <f>'2021'!L149</f>
        <v>#DIV/0!</v>
      </c>
      <c r="F203" s="354"/>
      <c r="G203" s="353"/>
      <c r="H203" s="355" t="e">
        <f>'2021'!M149</f>
        <v>#DIV/0!</v>
      </c>
      <c r="I203" s="354"/>
      <c r="J203" s="575"/>
      <c r="K203" s="595" t="e">
        <f>'2021'!N149</f>
        <v>#DIV/0!</v>
      </c>
      <c r="L203" s="577"/>
      <c r="M203" s="575"/>
      <c r="N203" s="595" t="e">
        <f>'2021'!O149</f>
        <v>#DIV/0!</v>
      </c>
      <c r="O203" s="577"/>
      <c r="P203" s="437"/>
      <c r="Q203" s="437"/>
      <c r="R203" s="437"/>
      <c r="S203" s="437"/>
      <c r="T203" s="437"/>
      <c r="U203" s="437"/>
      <c r="V203" s="437"/>
      <c r="W203" s="437"/>
    </row>
    <row r="204" spans="1:23">
      <c r="A204" s="335" t="s">
        <v>116</v>
      </c>
      <c r="B204" s="348"/>
      <c r="C204" s="379">
        <f>F191</f>
        <v>2022</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176</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75">
      <c r="A220" s="442">
        <v>2</v>
      </c>
      <c r="B220" s="447" t="s">
        <v>206</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Y2ZG2tYj3pvu44U2wl+4RRHCBczCtxlvv8VvVeJUWrNxnjZzY56unYQJF6ocTIaEUtwh9HC+k00Ssm73XKCBkw==" saltValue="PJr54bP5lSEuduCdlLmUow=="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IF('2022'!A7:E7="","",'2022'!A7:E7)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IF('2022'!A8:E8="","",'2022'!A8:E8)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IF('2022'!A9:E9="","",'2022'!A9:E9)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IF('2022'!A10:E10="","",'2022'!A10:E10)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2023</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2023</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2018</v>
      </c>
      <c r="D199" s="349"/>
      <c r="E199" s="350" t="s">
        <v>32</v>
      </c>
      <c r="F199" s="351"/>
      <c r="G199" s="83"/>
      <c r="H199" s="355" t="e">
        <f>'2018'!M149</f>
        <v>#DIV/0!</v>
      </c>
      <c r="I199" s="354"/>
      <c r="J199" s="575"/>
      <c r="K199" s="595" t="e">
        <f>'2018'!N149</f>
        <v>#DIV/0!</v>
      </c>
      <c r="L199" s="577"/>
      <c r="M199" s="575"/>
      <c r="N199" s="595" t="e">
        <f>'2018'!O149</f>
        <v>#DIV/0!</v>
      </c>
      <c r="O199" s="574"/>
      <c r="P199" s="437"/>
      <c r="Q199" s="437"/>
      <c r="R199" s="437"/>
      <c r="S199" s="437"/>
      <c r="T199" s="437"/>
      <c r="U199" s="437"/>
      <c r="V199" s="437"/>
      <c r="W199" s="437"/>
    </row>
    <row r="200" spans="1:23">
      <c r="A200" s="108" t="s">
        <v>115</v>
      </c>
      <c r="B200" s="347"/>
      <c r="C200" s="376">
        <f>C204-4</f>
        <v>2019</v>
      </c>
      <c r="D200" s="85"/>
      <c r="E200" s="352" t="s">
        <v>32</v>
      </c>
      <c r="F200" s="87"/>
      <c r="G200" s="353"/>
      <c r="H200" s="355" t="e">
        <f>'2019'!M149</f>
        <v>#DIV/0!</v>
      </c>
      <c r="I200" s="354"/>
      <c r="J200" s="575"/>
      <c r="K200" s="595" t="e">
        <f>'2019'!N149</f>
        <v>#DIV/0!</v>
      </c>
      <c r="L200" s="577"/>
      <c r="M200" s="575"/>
      <c r="N200" s="595" t="e">
        <f>'2019'!O149</f>
        <v>#DIV/0!</v>
      </c>
      <c r="O200" s="577"/>
      <c r="P200" s="437"/>
      <c r="Q200" s="437"/>
      <c r="R200" s="437"/>
      <c r="S200" s="437"/>
      <c r="T200" s="437"/>
      <c r="U200" s="437"/>
      <c r="V200" s="437"/>
      <c r="W200" s="437"/>
    </row>
    <row r="201" spans="1:23">
      <c r="A201" s="108" t="s">
        <v>115</v>
      </c>
      <c r="B201" s="347"/>
      <c r="C201" s="373">
        <f>C204-3</f>
        <v>2020</v>
      </c>
      <c r="D201" s="353"/>
      <c r="E201" s="352" t="s">
        <v>32</v>
      </c>
      <c r="F201" s="354"/>
      <c r="G201" s="353"/>
      <c r="H201" s="355" t="e">
        <f>'2020'!M149</f>
        <v>#DIV/0!</v>
      </c>
      <c r="I201" s="354"/>
      <c r="J201" s="575"/>
      <c r="K201" s="595" t="e">
        <f>'2020'!N149</f>
        <v>#DIV/0!</v>
      </c>
      <c r="L201" s="577"/>
      <c r="M201" s="575"/>
      <c r="N201" s="595" t="e">
        <f>'2020'!O149</f>
        <v>#DIV/0!</v>
      </c>
      <c r="O201" s="577"/>
      <c r="P201" s="437"/>
      <c r="Q201" s="437"/>
      <c r="R201" s="437"/>
      <c r="S201" s="437"/>
      <c r="T201" s="437"/>
      <c r="U201" s="437"/>
      <c r="V201" s="437"/>
      <c r="W201" s="437"/>
    </row>
    <row r="202" spans="1:23">
      <c r="A202" s="108" t="s">
        <v>115</v>
      </c>
      <c r="B202" s="347"/>
      <c r="C202" s="373">
        <f>C204-2</f>
        <v>2021</v>
      </c>
      <c r="D202" s="353"/>
      <c r="E202" s="355" t="e">
        <f>'2021'!L149</f>
        <v>#DIV/0!</v>
      </c>
      <c r="F202" s="354"/>
      <c r="G202" s="353"/>
      <c r="H202" s="355" t="e">
        <f>'2021'!M149</f>
        <v>#DIV/0!</v>
      </c>
      <c r="I202" s="354"/>
      <c r="J202" s="575"/>
      <c r="K202" s="595" t="e">
        <f>'2021'!N149</f>
        <v>#DIV/0!</v>
      </c>
      <c r="L202" s="577"/>
      <c r="M202" s="575"/>
      <c r="N202" s="595" t="e">
        <f>'2021'!O149</f>
        <v>#DIV/0!</v>
      </c>
      <c r="O202" s="577"/>
      <c r="P202" s="437"/>
      <c r="Q202" s="437"/>
      <c r="R202" s="437"/>
      <c r="S202" s="437"/>
      <c r="T202" s="437"/>
      <c r="U202" s="437"/>
      <c r="V202" s="437"/>
      <c r="W202" s="437"/>
    </row>
    <row r="203" spans="1:23">
      <c r="A203" s="108" t="s">
        <v>115</v>
      </c>
      <c r="B203" s="347"/>
      <c r="C203" s="373">
        <f>C204-1</f>
        <v>2022</v>
      </c>
      <c r="D203" s="353"/>
      <c r="E203" s="355" t="e">
        <f>'2022'!L149</f>
        <v>#DIV/0!</v>
      </c>
      <c r="F203" s="354"/>
      <c r="G203" s="353"/>
      <c r="H203" s="355" t="e">
        <f>'2022'!M149</f>
        <v>#DIV/0!</v>
      </c>
      <c r="I203" s="354"/>
      <c r="J203" s="575"/>
      <c r="K203" s="595" t="e">
        <f>'2022'!N149</f>
        <v>#DIV/0!</v>
      </c>
      <c r="L203" s="577"/>
      <c r="M203" s="575"/>
      <c r="N203" s="595" t="e">
        <f>'2022'!O149</f>
        <v>#DIV/0!</v>
      </c>
      <c r="O203" s="577"/>
      <c r="P203" s="437"/>
      <c r="Q203" s="437"/>
      <c r="R203" s="437"/>
      <c r="S203" s="437"/>
      <c r="T203" s="437"/>
      <c r="U203" s="437"/>
      <c r="V203" s="437"/>
      <c r="W203" s="437"/>
    </row>
    <row r="204" spans="1:23">
      <c r="A204" s="335" t="s">
        <v>116</v>
      </c>
      <c r="B204" s="348"/>
      <c r="C204" s="379">
        <f>F191</f>
        <v>2023</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SdyyfjsJbcdJTtIR6hX3/sFW0a1Jkab1+9tC2aswWUNYATEQ34QbG3mK80GEHMsqSQ9RgSJHmPTKOM1mODAUEw==" saltValue="IZdJAgFPPE8oQgWALhdZgw=="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c r="A1" s="1" t="s">
        <v>0</v>
      </c>
      <c r="B1" s="2"/>
      <c r="C1" s="2"/>
      <c r="D1" s="2"/>
      <c r="E1" s="2"/>
      <c r="F1" s="3"/>
      <c r="G1" s="3"/>
      <c r="H1" s="3"/>
      <c r="I1" s="4"/>
      <c r="J1" s="3"/>
      <c r="K1" s="3"/>
      <c r="L1" s="5"/>
      <c r="M1" s="5"/>
      <c r="N1" s="5"/>
      <c r="O1" s="5"/>
      <c r="P1" s="6"/>
      <c r="Q1" s="437"/>
      <c r="R1" s="437"/>
      <c r="S1" s="437"/>
      <c r="T1" s="437"/>
      <c r="U1" s="437"/>
      <c r="V1" s="437"/>
      <c r="W1" s="437"/>
    </row>
    <row r="2" spans="1:23" ht="3.75" customHeight="1">
      <c r="A2" s="7"/>
      <c r="B2" s="2"/>
      <c r="C2" s="2"/>
      <c r="D2" s="2"/>
      <c r="E2" s="2"/>
      <c r="F2" s="3"/>
      <c r="G2" s="3"/>
      <c r="H2" s="3"/>
      <c r="I2" s="8"/>
      <c r="J2" s="9"/>
      <c r="K2" s="9"/>
      <c r="L2" s="5"/>
      <c r="M2" s="5"/>
      <c r="N2" s="5"/>
      <c r="O2" s="5"/>
      <c r="P2" s="6"/>
      <c r="Q2" s="437"/>
      <c r="R2" s="437"/>
      <c r="S2" s="437"/>
      <c r="T2" s="437"/>
      <c r="U2" s="437"/>
      <c r="V2" s="437"/>
      <c r="W2" s="437"/>
    </row>
    <row r="3" spans="1:23" ht="4.5" customHeight="1">
      <c r="A3" s="10"/>
      <c r="B3" s="11"/>
      <c r="C3" s="11"/>
      <c r="D3" s="11"/>
      <c r="E3" s="11"/>
      <c r="F3" s="12"/>
      <c r="G3" s="12"/>
      <c r="H3" s="12"/>
      <c r="I3" s="13"/>
      <c r="J3" s="14"/>
      <c r="K3" s="14"/>
      <c r="L3" s="15"/>
      <c r="M3" s="15"/>
      <c r="N3" s="15"/>
      <c r="O3" s="15"/>
      <c r="P3" s="6"/>
      <c r="Q3" s="437"/>
      <c r="R3" s="437"/>
      <c r="S3" s="437"/>
      <c r="T3" s="437"/>
      <c r="U3" s="437"/>
      <c r="V3" s="437"/>
      <c r="W3" s="437"/>
    </row>
    <row r="4" spans="1:23" ht="11.25" customHeight="1">
      <c r="A4" s="11"/>
      <c r="B4" s="16"/>
      <c r="C4" s="17" t="s">
        <v>1</v>
      </c>
      <c r="D4" s="11"/>
      <c r="E4" s="11"/>
      <c r="F4" s="19"/>
      <c r="G4" s="20" t="s">
        <v>2</v>
      </c>
      <c r="J4" s="22"/>
      <c r="L4" s="24"/>
      <c r="M4" s="17" t="s">
        <v>3</v>
      </c>
      <c r="N4" s="11"/>
      <c r="O4" s="15"/>
      <c r="P4" s="18"/>
      <c r="Q4" s="437"/>
      <c r="R4" s="437"/>
      <c r="S4" s="437"/>
      <c r="T4" s="437"/>
      <c r="U4" s="437"/>
      <c r="V4" s="437"/>
      <c r="W4" s="437"/>
    </row>
    <row r="5" spans="1:23" ht="3.75" customHeight="1">
      <c r="A5" s="11"/>
      <c r="B5" s="11"/>
      <c r="C5" s="11"/>
      <c r="D5" s="11"/>
      <c r="E5" s="11"/>
      <c r="F5" s="12"/>
      <c r="G5" s="12"/>
      <c r="H5" s="12"/>
      <c r="I5" s="12"/>
      <c r="J5" s="12"/>
      <c r="K5" s="12"/>
      <c r="L5" s="11"/>
      <c r="M5" s="11"/>
      <c r="N5" s="11"/>
      <c r="O5" s="11"/>
      <c r="P5" s="18"/>
      <c r="Q5" s="437"/>
      <c r="R5" s="437"/>
      <c r="S5" s="437"/>
      <c r="T5" s="437"/>
      <c r="U5" s="437"/>
      <c r="V5" s="437"/>
      <c r="W5" s="437"/>
    </row>
    <row r="6" spans="1:23" ht="15.75" customHeight="1">
      <c r="A6" s="25" t="s">
        <v>4</v>
      </c>
      <c r="B6" s="26"/>
      <c r="C6" s="671"/>
      <c r="D6" s="671"/>
      <c r="E6" s="672"/>
      <c r="F6" s="27" t="s">
        <v>5</v>
      </c>
      <c r="G6" s="28"/>
      <c r="H6" s="29"/>
      <c r="I6" s="29"/>
      <c r="J6" s="29"/>
      <c r="K6" s="29"/>
      <c r="L6" s="26"/>
      <c r="M6" s="26"/>
      <c r="N6" s="26"/>
      <c r="O6" s="30"/>
      <c r="P6" s="18"/>
      <c r="Q6" s="437"/>
      <c r="R6" s="437"/>
      <c r="S6" s="437"/>
      <c r="T6" s="437"/>
      <c r="U6" s="437"/>
      <c r="V6" s="437"/>
      <c r="W6" s="437"/>
    </row>
    <row r="7" spans="1:23" ht="15.75" customHeight="1">
      <c r="A7" s="673" t="str">
        <f>IF('2023'!A7:E7="","",'2023'!A7:E7)</f>
        <v/>
      </c>
      <c r="B7" s="674"/>
      <c r="C7" s="674"/>
      <c r="D7" s="674"/>
      <c r="E7" s="675"/>
      <c r="F7" s="31"/>
      <c r="G7" s="32" t="s">
        <v>6</v>
      </c>
      <c r="H7" s="33"/>
      <c r="I7" s="33"/>
      <c r="J7" s="33"/>
      <c r="K7" s="33"/>
      <c r="L7" s="34"/>
      <c r="M7" s="34"/>
      <c r="N7" s="35" t="s">
        <v>7</v>
      </c>
      <c r="O7" s="423"/>
      <c r="P7" s="18"/>
      <c r="Q7" s="437"/>
      <c r="R7" s="437"/>
      <c r="S7" s="437"/>
      <c r="T7" s="437"/>
      <c r="U7" s="437"/>
      <c r="V7" s="437"/>
      <c r="W7" s="437"/>
    </row>
    <row r="8" spans="1:23" ht="15.75" customHeight="1">
      <c r="A8" s="676" t="str">
        <f>IF('2023'!A8:E8="","",'2023'!A8:E8)</f>
        <v/>
      </c>
      <c r="B8" s="677"/>
      <c r="C8" s="677"/>
      <c r="D8" s="677"/>
      <c r="E8" s="678"/>
      <c r="F8" s="31"/>
      <c r="G8" s="36" t="s">
        <v>8</v>
      </c>
      <c r="H8" s="37"/>
      <c r="I8" s="36"/>
      <c r="J8" s="36"/>
      <c r="K8" s="36"/>
      <c r="L8" s="38"/>
      <c r="M8" s="38"/>
      <c r="N8" s="39"/>
      <c r="O8" s="424"/>
      <c r="P8" s="18"/>
      <c r="Q8" s="437"/>
      <c r="R8" s="437"/>
      <c r="S8" s="437"/>
      <c r="T8" s="437"/>
      <c r="U8" s="437"/>
      <c r="V8" s="437"/>
      <c r="W8" s="437"/>
    </row>
    <row r="9" spans="1:23" ht="15.75" customHeight="1">
      <c r="A9" s="676" t="str">
        <f>IF('2023'!A9:E9="","",'2023'!A9:E9)</f>
        <v/>
      </c>
      <c r="B9" s="677"/>
      <c r="C9" s="677"/>
      <c r="D9" s="677"/>
      <c r="E9" s="678"/>
      <c r="F9" s="40"/>
      <c r="G9" s="382" t="s">
        <v>9</v>
      </c>
      <c r="H9" s="33"/>
      <c r="I9" s="33"/>
      <c r="J9" s="33"/>
      <c r="K9" s="33"/>
      <c r="L9" s="34"/>
      <c r="M9" s="34"/>
      <c r="N9" s="35" t="s">
        <v>7</v>
      </c>
      <c r="O9" s="423"/>
      <c r="P9" s="18"/>
      <c r="Q9" s="437"/>
      <c r="R9" s="437"/>
      <c r="S9" s="437"/>
      <c r="T9" s="437"/>
      <c r="U9" s="437"/>
      <c r="V9" s="437"/>
      <c r="W9" s="437"/>
    </row>
    <row r="10" spans="1:23" ht="15.75" customHeight="1">
      <c r="A10" s="679" t="str">
        <f>IF('2023'!A10:E10="","",'2023'!A10:E10)</f>
        <v/>
      </c>
      <c r="B10" s="680"/>
      <c r="C10" s="680"/>
      <c r="D10" s="680"/>
      <c r="E10" s="681"/>
      <c r="F10" s="31"/>
      <c r="G10" s="36" t="s">
        <v>10</v>
      </c>
      <c r="H10" s="36"/>
      <c r="I10" s="37"/>
      <c r="J10" s="37"/>
      <c r="K10" s="37"/>
      <c r="L10" s="38"/>
      <c r="M10" s="38"/>
      <c r="N10" s="39"/>
      <c r="O10" s="425"/>
      <c r="P10" s="18"/>
      <c r="Q10" s="437"/>
      <c r="R10" s="437"/>
      <c r="S10" s="437"/>
      <c r="T10" s="437"/>
      <c r="U10" s="437"/>
      <c r="V10" s="437"/>
      <c r="W10" s="437"/>
    </row>
    <row r="11" spans="1:23" ht="15.75" customHeight="1">
      <c r="A11" s="41" t="s">
        <v>11</v>
      </c>
      <c r="B11" s="42"/>
      <c r="C11" s="42"/>
      <c r="D11" s="43"/>
      <c r="E11" s="380">
        <v>2024</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97"/>
      <c r="S94" s="698"/>
      <c r="T94" s="682" t="s">
        <v>70</v>
      </c>
      <c r="U94" s="683"/>
      <c r="V94" s="684"/>
      <c r="W94" s="616"/>
    </row>
    <row r="95" spans="1:23">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99"/>
      <c r="S95" s="700"/>
      <c r="T95" s="685"/>
      <c r="U95" s="686"/>
      <c r="V95" s="687"/>
      <c r="W95" s="616"/>
    </row>
    <row r="96" spans="1:23">
      <c r="A96" s="113"/>
      <c r="B96" s="148" t="s">
        <v>71</v>
      </c>
      <c r="C96" s="149"/>
      <c r="D96" s="149"/>
      <c r="E96" s="150"/>
      <c r="F96" s="615" t="s">
        <v>164</v>
      </c>
      <c r="G96" s="165"/>
      <c r="H96" s="152"/>
      <c r="I96" s="153"/>
      <c r="J96" s="503"/>
      <c r="K96" s="504"/>
      <c r="L96" s="473"/>
      <c r="M96" s="474"/>
      <c r="N96" s="475"/>
      <c r="O96" s="479"/>
      <c r="P96" s="18"/>
      <c r="Q96" s="437"/>
      <c r="R96" s="699"/>
      <c r="S96" s="700"/>
      <c r="T96" s="639"/>
      <c r="U96" s="639"/>
      <c r="V96" s="639"/>
      <c r="W96" s="616"/>
    </row>
    <row r="97" spans="1:23">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701"/>
      <c r="S97" s="702"/>
      <c r="T97" s="640" t="s">
        <v>72</v>
      </c>
      <c r="U97" s="640" t="s">
        <v>183</v>
      </c>
      <c r="V97" s="640" t="s">
        <v>73</v>
      </c>
      <c r="W97" s="616"/>
    </row>
    <row r="98" spans="1:23" ht="12.75" customHeight="1">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703" t="s">
        <v>182</v>
      </c>
      <c r="S98" s="641">
        <v>30</v>
      </c>
      <c r="T98" s="642">
        <v>10</v>
      </c>
      <c r="U98" s="643">
        <v>19</v>
      </c>
      <c r="V98" s="643">
        <v>24</v>
      </c>
      <c r="W98" s="616"/>
    </row>
    <row r="99" spans="1:23" ht="14.25">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704"/>
      <c r="S99" s="641">
        <v>40</v>
      </c>
      <c r="T99" s="643">
        <v>13</v>
      </c>
      <c r="U99" s="643">
        <v>26</v>
      </c>
      <c r="V99" s="643">
        <v>32</v>
      </c>
      <c r="W99" s="616"/>
    </row>
    <row r="100" spans="1:23" ht="14.25">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704"/>
      <c r="S100" s="641">
        <v>50</v>
      </c>
      <c r="T100" s="648">
        <v>16</v>
      </c>
      <c r="U100" s="643">
        <v>32</v>
      </c>
      <c r="V100" s="643">
        <v>40</v>
      </c>
      <c r="W100" s="616"/>
    </row>
    <row r="101" spans="1:23">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704"/>
      <c r="S101" s="641">
        <v>60</v>
      </c>
      <c r="T101" s="643">
        <v>19</v>
      </c>
      <c r="U101" s="643">
        <v>38</v>
      </c>
      <c r="V101" s="643">
        <v>48</v>
      </c>
      <c r="W101" s="616"/>
    </row>
    <row r="102" spans="1:23">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704"/>
      <c r="S102" s="641">
        <v>70</v>
      </c>
      <c r="T102" s="643">
        <v>22</v>
      </c>
      <c r="U102" s="643">
        <v>45</v>
      </c>
      <c r="V102" s="643">
        <v>56</v>
      </c>
      <c r="W102" s="616"/>
    </row>
    <row r="103" spans="1:23">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704"/>
      <c r="S103" s="641">
        <v>80</v>
      </c>
      <c r="T103" s="643">
        <v>26</v>
      </c>
      <c r="U103" s="643">
        <v>51</v>
      </c>
      <c r="V103" s="643">
        <v>64</v>
      </c>
      <c r="W103" s="616"/>
    </row>
    <row r="104" spans="1:23">
      <c r="A104" s="113"/>
      <c r="B104" s="148" t="s">
        <v>160</v>
      </c>
      <c r="C104" s="149"/>
      <c r="D104" s="149"/>
      <c r="E104" s="150"/>
      <c r="F104" s="627" t="s">
        <v>163</v>
      </c>
      <c r="G104" s="628"/>
      <c r="H104" s="622"/>
      <c r="I104" s="623"/>
      <c r="J104" s="613"/>
      <c r="K104" s="614"/>
      <c r="L104" s="622"/>
      <c r="M104" s="623"/>
      <c r="N104" s="613"/>
      <c r="O104" s="479"/>
      <c r="P104" s="18"/>
      <c r="Q104" s="437"/>
      <c r="R104" s="704"/>
      <c r="S104" s="641">
        <v>90</v>
      </c>
      <c r="T104" s="643">
        <v>29</v>
      </c>
      <c r="U104" s="643">
        <v>58</v>
      </c>
      <c r="V104" s="643">
        <v>72</v>
      </c>
      <c r="W104" s="616"/>
    </row>
    <row r="105" spans="1:23">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705"/>
      <c r="S105" s="641">
        <v>100</v>
      </c>
      <c r="T105" s="643">
        <v>32</v>
      </c>
      <c r="U105" s="643">
        <v>64</v>
      </c>
      <c r="V105" s="643">
        <v>80</v>
      </c>
      <c r="W105" s="616"/>
    </row>
    <row r="106" spans="1:23">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c r="A140" s="113"/>
      <c r="B140" s="154"/>
      <c r="C140" s="602" t="s">
        <v>170</v>
      </c>
      <c r="D140" s="602"/>
      <c r="E140" s="604"/>
      <c r="F140" s="652"/>
      <c r="G140" s="66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c r="A141" s="113"/>
      <c r="B141" s="154"/>
      <c r="C141" s="602" t="s">
        <v>192</v>
      </c>
      <c r="D141" s="602"/>
      <c r="E141" s="604"/>
      <c r="F141" s="652"/>
      <c r="G141" s="66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c r="A155" s="11"/>
      <c r="B155" s="691"/>
      <c r="C155" s="692"/>
      <c r="D155" s="692"/>
      <c r="E155" s="692"/>
      <c r="F155" s="692"/>
      <c r="G155" s="692"/>
      <c r="H155" s="692"/>
      <c r="I155" s="692"/>
      <c r="J155" s="692"/>
      <c r="K155" s="692"/>
      <c r="L155" s="692"/>
      <c r="M155" s="692"/>
      <c r="N155" s="693"/>
      <c r="O155" s="11"/>
      <c r="P155" s="18"/>
      <c r="Q155" s="437"/>
      <c r="R155" s="437"/>
      <c r="S155" s="437"/>
      <c r="T155" s="437"/>
      <c r="U155" s="437"/>
      <c r="V155" s="437"/>
      <c r="W155" s="437"/>
    </row>
    <row r="156" spans="1:23" ht="12.75" customHeight="1">
      <c r="A156" s="281"/>
      <c r="B156" s="694"/>
      <c r="C156" s="695"/>
      <c r="D156" s="695"/>
      <c r="E156" s="695"/>
      <c r="F156" s="695"/>
      <c r="G156" s="695"/>
      <c r="H156" s="695"/>
      <c r="I156" s="695"/>
      <c r="J156" s="695"/>
      <c r="K156" s="695"/>
      <c r="L156" s="695"/>
      <c r="M156" s="695"/>
      <c r="N156" s="696"/>
      <c r="O156" s="11"/>
      <c r="P156" s="18"/>
      <c r="Q156" s="437"/>
      <c r="R156" s="437"/>
      <c r="S156" s="437"/>
      <c r="T156" s="437"/>
      <c r="U156" s="437"/>
      <c r="V156" s="437"/>
      <c r="W156" s="437"/>
    </row>
    <row r="157" spans="1:23" ht="12.75" customHeight="1">
      <c r="A157" s="282"/>
      <c r="B157" s="694"/>
      <c r="C157" s="695"/>
      <c r="D157" s="695"/>
      <c r="E157" s="695"/>
      <c r="F157" s="695"/>
      <c r="G157" s="695"/>
      <c r="H157" s="695"/>
      <c r="I157" s="695"/>
      <c r="J157" s="695"/>
      <c r="K157" s="695"/>
      <c r="L157" s="695"/>
      <c r="M157" s="695"/>
      <c r="N157" s="696"/>
      <c r="O157" s="11"/>
      <c r="P157" s="18"/>
      <c r="Q157" s="437"/>
      <c r="R157" s="437"/>
      <c r="S157" s="437"/>
      <c r="T157" s="437"/>
      <c r="U157" s="437"/>
      <c r="V157" s="437"/>
      <c r="W157" s="437"/>
    </row>
    <row r="158" spans="1:23">
      <c r="A158" s="281"/>
      <c r="B158" s="688"/>
      <c r="C158" s="689"/>
      <c r="D158" s="689"/>
      <c r="E158" s="689"/>
      <c r="F158" s="689"/>
      <c r="G158" s="689"/>
      <c r="H158" s="689"/>
      <c r="I158" s="689"/>
      <c r="J158" s="689"/>
      <c r="K158" s="689"/>
      <c r="L158" s="689"/>
      <c r="M158" s="689"/>
      <c r="N158" s="690"/>
      <c r="O158" s="11"/>
      <c r="P158" s="18"/>
      <c r="Q158" s="437"/>
      <c r="R158" s="437"/>
      <c r="S158" s="437"/>
      <c r="T158" s="437"/>
      <c r="U158" s="437"/>
      <c r="V158" s="437"/>
      <c r="W158" s="437"/>
    </row>
    <row r="159" spans="1:23" ht="11.1" customHeight="1">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c r="A175" s="11"/>
      <c r="B175" s="11"/>
      <c r="C175" s="11"/>
      <c r="D175" s="11"/>
      <c r="E175" s="11"/>
      <c r="F175" s="11"/>
      <c r="G175" s="11"/>
      <c r="H175" s="12"/>
      <c r="I175" s="12"/>
      <c r="J175" s="12"/>
      <c r="K175" s="12"/>
      <c r="L175" s="11"/>
      <c r="M175" s="11"/>
      <c r="N175" s="11"/>
      <c r="O175" s="11"/>
      <c r="P175" s="437"/>
      <c r="Q175" s="437"/>
      <c r="R175" s="437"/>
      <c r="S175" s="437"/>
      <c r="T175" s="437"/>
      <c r="U175" s="437"/>
      <c r="V175" s="437"/>
      <c r="W175" s="437"/>
    </row>
    <row r="176" spans="1:23">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c r="A187" s="717" t="str">
        <f>IF(A7="","",A7)</f>
        <v/>
      </c>
      <c r="B187" s="718"/>
      <c r="C187" s="718"/>
      <c r="D187" s="718"/>
      <c r="E187" s="718"/>
      <c r="F187" s="718"/>
      <c r="G187" s="719"/>
      <c r="H187" s="342"/>
      <c r="J187" s="12"/>
      <c r="K187" s="12"/>
      <c r="L187" s="38"/>
      <c r="M187" s="38"/>
      <c r="N187" s="38"/>
      <c r="O187" s="201"/>
      <c r="P187" s="437"/>
      <c r="Q187" s="437"/>
      <c r="R187" s="437"/>
      <c r="S187" s="437"/>
      <c r="T187" s="437"/>
      <c r="U187" s="437"/>
      <c r="V187" s="437"/>
      <c r="W187" s="437"/>
    </row>
    <row r="188" spans="1:23">
      <c r="A188" s="717" t="str">
        <f>IF(A8="","",A8)</f>
        <v/>
      </c>
      <c r="B188" s="718"/>
      <c r="C188" s="718"/>
      <c r="D188" s="718"/>
      <c r="E188" s="718"/>
      <c r="F188" s="718"/>
      <c r="G188" s="719"/>
      <c r="H188" s="342"/>
      <c r="I188" s="343"/>
      <c r="J188" s="304" t="s">
        <v>131</v>
      </c>
      <c r="K188" s="304"/>
      <c r="L188" s="304"/>
      <c r="M188" s="304"/>
      <c r="N188" s="304"/>
      <c r="O188" s="344"/>
      <c r="P188" s="437"/>
      <c r="Q188" s="437"/>
      <c r="R188" s="437"/>
      <c r="S188" s="437"/>
      <c r="T188" s="437"/>
      <c r="U188" s="437"/>
      <c r="V188" s="437"/>
      <c r="W188" s="437"/>
    </row>
    <row r="189" spans="1:23">
      <c r="A189" s="717" t="str">
        <f>IF(A9="","",A9)</f>
        <v/>
      </c>
      <c r="B189" s="718"/>
      <c r="C189" s="718"/>
      <c r="D189" s="718"/>
      <c r="E189" s="718"/>
      <c r="F189" s="718"/>
      <c r="G189" s="719"/>
      <c r="H189" s="342"/>
      <c r="J189" s="12"/>
      <c r="K189" s="12"/>
      <c r="L189" s="38"/>
      <c r="M189" s="38"/>
      <c r="N189" s="38"/>
      <c r="O189" s="201"/>
      <c r="P189" s="437"/>
      <c r="Q189" s="437"/>
      <c r="R189" s="437"/>
      <c r="S189" s="437"/>
      <c r="T189" s="437"/>
      <c r="U189" s="437"/>
      <c r="V189" s="437"/>
      <c r="W189" s="437"/>
    </row>
    <row r="190" spans="1:23">
      <c r="A190" s="717" t="str">
        <f>IF(A10="","",A10)</f>
        <v/>
      </c>
      <c r="B190" s="718"/>
      <c r="C190" s="718"/>
      <c r="D190" s="718"/>
      <c r="E190" s="718"/>
      <c r="F190" s="718"/>
      <c r="G190" s="719"/>
      <c r="H190" s="342"/>
      <c r="I190" s="307"/>
      <c r="J190" s="304" t="s">
        <v>3</v>
      </c>
      <c r="K190" s="304"/>
      <c r="L190" s="11"/>
      <c r="M190" s="38"/>
      <c r="N190" s="38"/>
      <c r="O190" s="201"/>
      <c r="P190" s="437"/>
      <c r="Q190" s="437"/>
      <c r="R190" s="437"/>
      <c r="S190" s="437"/>
      <c r="T190" s="437"/>
      <c r="U190" s="437"/>
      <c r="V190" s="437"/>
      <c r="W190" s="437"/>
    </row>
    <row r="191" spans="1:23" ht="15.75">
      <c r="A191" s="41" t="s">
        <v>111</v>
      </c>
      <c r="B191" s="42"/>
      <c r="C191" s="42"/>
      <c r="D191" s="43"/>
      <c r="E191" s="43"/>
      <c r="F191" s="709">
        <f>E11</f>
        <v>2024</v>
      </c>
      <c r="G191" s="710"/>
      <c r="H191" s="345"/>
      <c r="I191" s="38"/>
      <c r="J191" s="38"/>
      <c r="K191" s="38"/>
      <c r="L191" s="38"/>
      <c r="M191" s="38"/>
      <c r="N191" s="38"/>
      <c r="O191" s="201"/>
      <c r="P191" s="437"/>
      <c r="Q191" s="437"/>
      <c r="R191" s="437"/>
      <c r="S191" s="437"/>
      <c r="T191" s="437"/>
      <c r="U191" s="437"/>
      <c r="V191" s="437"/>
      <c r="W191" s="437"/>
    </row>
    <row r="192" spans="1:23" ht="15.7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c r="A199" s="334" t="s">
        <v>115</v>
      </c>
      <c r="B199" s="346"/>
      <c r="C199" s="377">
        <f>C204-5</f>
        <v>2019</v>
      </c>
      <c r="D199" s="349"/>
      <c r="E199" s="350" t="s">
        <v>32</v>
      </c>
      <c r="F199" s="351"/>
      <c r="G199" s="83"/>
      <c r="H199" s="355" t="e">
        <f>'2019'!M149</f>
        <v>#DIV/0!</v>
      </c>
      <c r="I199" s="354"/>
      <c r="J199" s="575"/>
      <c r="K199" s="595" t="e">
        <f>'2019'!N149</f>
        <v>#DIV/0!</v>
      </c>
      <c r="L199" s="577"/>
      <c r="M199" s="575"/>
      <c r="N199" s="595" t="e">
        <f>'2019'!O149</f>
        <v>#DIV/0!</v>
      </c>
      <c r="O199" s="574"/>
      <c r="P199" s="437"/>
      <c r="Q199" s="437"/>
      <c r="R199" s="437"/>
      <c r="S199" s="437"/>
      <c r="T199" s="437"/>
      <c r="U199" s="437"/>
      <c r="V199" s="437"/>
      <c r="W199" s="437"/>
    </row>
    <row r="200" spans="1:23">
      <c r="A200" s="108" t="s">
        <v>115</v>
      </c>
      <c r="B200" s="347"/>
      <c r="C200" s="376">
        <f>C204-4</f>
        <v>2020</v>
      </c>
      <c r="D200" s="85"/>
      <c r="E200" s="352" t="s">
        <v>32</v>
      </c>
      <c r="F200" s="87"/>
      <c r="G200" s="353"/>
      <c r="H200" s="355" t="e">
        <f>'2020'!M149</f>
        <v>#DIV/0!</v>
      </c>
      <c r="I200" s="354"/>
      <c r="J200" s="575"/>
      <c r="K200" s="595" t="e">
        <f>'2020'!N149</f>
        <v>#DIV/0!</v>
      </c>
      <c r="L200" s="577"/>
      <c r="M200" s="575"/>
      <c r="N200" s="595" t="e">
        <f>'2020'!O149</f>
        <v>#DIV/0!</v>
      </c>
      <c r="O200" s="577"/>
      <c r="P200" s="437"/>
      <c r="Q200" s="437"/>
      <c r="R200" s="437"/>
      <c r="S200" s="437"/>
      <c r="T200" s="437"/>
      <c r="U200" s="437"/>
      <c r="V200" s="437"/>
      <c r="W200" s="437"/>
    </row>
    <row r="201" spans="1:23">
      <c r="A201" s="108" t="s">
        <v>115</v>
      </c>
      <c r="B201" s="347"/>
      <c r="C201" s="373">
        <f>C204-3</f>
        <v>2021</v>
      </c>
      <c r="D201" s="353"/>
      <c r="E201" s="352" t="s">
        <v>32</v>
      </c>
      <c r="F201" s="354"/>
      <c r="G201" s="353"/>
      <c r="H201" s="355" t="e">
        <f>'2021'!M149</f>
        <v>#DIV/0!</v>
      </c>
      <c r="I201" s="354"/>
      <c r="J201" s="575"/>
      <c r="K201" s="595" t="e">
        <f>'2021'!N149</f>
        <v>#DIV/0!</v>
      </c>
      <c r="L201" s="577"/>
      <c r="M201" s="575"/>
      <c r="N201" s="595" t="e">
        <f>'2021'!O149</f>
        <v>#DIV/0!</v>
      </c>
      <c r="O201" s="577"/>
      <c r="P201" s="437"/>
      <c r="Q201" s="437"/>
      <c r="R201" s="437"/>
      <c r="S201" s="437"/>
      <c r="T201" s="437"/>
      <c r="U201" s="437"/>
      <c r="V201" s="437"/>
      <c r="W201" s="437"/>
    </row>
    <row r="202" spans="1:23">
      <c r="A202" s="108" t="s">
        <v>115</v>
      </c>
      <c r="B202" s="347"/>
      <c r="C202" s="373">
        <f>C204-2</f>
        <v>2022</v>
      </c>
      <c r="D202" s="353"/>
      <c r="E202" s="355" t="e">
        <f>'2022'!L149</f>
        <v>#DIV/0!</v>
      </c>
      <c r="F202" s="354"/>
      <c r="G202" s="353"/>
      <c r="H202" s="355" t="e">
        <f>'2022'!M149</f>
        <v>#DIV/0!</v>
      </c>
      <c r="I202" s="354"/>
      <c r="J202" s="575"/>
      <c r="K202" s="595" t="e">
        <f>'2022'!N149</f>
        <v>#DIV/0!</v>
      </c>
      <c r="L202" s="577"/>
      <c r="M202" s="575"/>
      <c r="N202" s="595" t="e">
        <f>'2022'!O149</f>
        <v>#DIV/0!</v>
      </c>
      <c r="O202" s="577"/>
      <c r="P202" s="437"/>
      <c r="Q202" s="437"/>
      <c r="R202" s="437"/>
      <c r="S202" s="437"/>
      <c r="T202" s="437"/>
      <c r="U202" s="437"/>
      <c r="V202" s="437"/>
      <c r="W202" s="437"/>
    </row>
    <row r="203" spans="1:23">
      <c r="A203" s="108" t="s">
        <v>115</v>
      </c>
      <c r="B203" s="347"/>
      <c r="C203" s="373">
        <f>C204-1</f>
        <v>2023</v>
      </c>
      <c r="D203" s="353"/>
      <c r="E203" s="355" t="e">
        <f>'2023'!L149</f>
        <v>#DIV/0!</v>
      </c>
      <c r="F203" s="354"/>
      <c r="G203" s="353"/>
      <c r="H203" s="355" t="e">
        <f>'2023'!M149</f>
        <v>#DIV/0!</v>
      </c>
      <c r="I203" s="354"/>
      <c r="J203" s="575"/>
      <c r="K203" s="595" t="e">
        <f>'2023'!N149</f>
        <v>#DIV/0!</v>
      </c>
      <c r="L203" s="577"/>
      <c r="M203" s="575"/>
      <c r="N203" s="595" t="e">
        <f>'2023'!O149</f>
        <v>#DIV/0!</v>
      </c>
      <c r="O203" s="577"/>
      <c r="P203" s="437"/>
      <c r="Q203" s="437"/>
      <c r="R203" s="437"/>
      <c r="S203" s="437"/>
      <c r="T203" s="437"/>
      <c r="U203" s="437"/>
      <c r="V203" s="437"/>
      <c r="W203" s="437"/>
    </row>
    <row r="204" spans="1:23">
      <c r="A204" s="335" t="s">
        <v>116</v>
      </c>
      <c r="B204" s="348"/>
      <c r="C204" s="379">
        <f>F191</f>
        <v>2024</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c r="A212" s="11"/>
      <c r="B212" s="691"/>
      <c r="C212" s="692"/>
      <c r="D212" s="692"/>
      <c r="E212" s="692"/>
      <c r="F212" s="692"/>
      <c r="G212" s="692"/>
      <c r="H212" s="692"/>
      <c r="I212" s="692"/>
      <c r="J212" s="692"/>
      <c r="K212" s="692"/>
      <c r="L212" s="692"/>
      <c r="M212" s="692"/>
      <c r="N212" s="693"/>
      <c r="O212" s="11"/>
      <c r="P212" s="437"/>
      <c r="Q212" s="437"/>
      <c r="R212" s="437"/>
      <c r="S212" s="437"/>
      <c r="T212" s="437"/>
      <c r="U212" s="437"/>
      <c r="V212" s="437"/>
      <c r="W212" s="437"/>
    </row>
    <row r="213" spans="1:23">
      <c r="A213" s="11"/>
      <c r="B213" s="694"/>
      <c r="C213" s="695"/>
      <c r="D213" s="695"/>
      <c r="E213" s="695"/>
      <c r="F213" s="695"/>
      <c r="G213" s="695"/>
      <c r="H213" s="695"/>
      <c r="I213" s="695"/>
      <c r="J213" s="695"/>
      <c r="K213" s="695"/>
      <c r="L213" s="695"/>
      <c r="M213" s="695"/>
      <c r="N213" s="696"/>
      <c r="O213" s="11"/>
      <c r="P213" s="437"/>
      <c r="Q213" s="437"/>
      <c r="R213" s="437"/>
      <c r="S213" s="437"/>
      <c r="T213" s="437"/>
      <c r="U213" s="437"/>
      <c r="V213" s="437"/>
      <c r="W213" s="437"/>
    </row>
    <row r="214" spans="1:23">
      <c r="A214" s="11"/>
      <c r="B214" s="694"/>
      <c r="C214" s="695"/>
      <c r="D214" s="695"/>
      <c r="E214" s="695"/>
      <c r="F214" s="695"/>
      <c r="G214" s="695"/>
      <c r="H214" s="695"/>
      <c r="I214" s="695"/>
      <c r="J214" s="695"/>
      <c r="K214" s="695"/>
      <c r="L214" s="695"/>
      <c r="M214" s="695"/>
      <c r="N214" s="696"/>
      <c r="O214" s="11"/>
      <c r="P214" s="437"/>
      <c r="Q214" s="437"/>
      <c r="R214" s="437"/>
      <c r="S214" s="437"/>
      <c r="T214" s="437"/>
      <c r="U214" s="437"/>
      <c r="V214" s="437"/>
      <c r="W214" s="437"/>
    </row>
    <row r="215" spans="1:23">
      <c r="A215" s="11"/>
      <c r="B215" s="688"/>
      <c r="C215" s="689"/>
      <c r="D215" s="689"/>
      <c r="E215" s="689"/>
      <c r="F215" s="689"/>
      <c r="G215" s="689"/>
      <c r="H215" s="689"/>
      <c r="I215" s="689"/>
      <c r="J215" s="689"/>
      <c r="K215" s="689"/>
      <c r="L215" s="689"/>
      <c r="M215" s="689"/>
      <c r="N215" s="690"/>
      <c r="O215" s="11"/>
      <c r="P215" s="437"/>
      <c r="Q215" s="437"/>
      <c r="R215" s="437"/>
      <c r="S215" s="437"/>
      <c r="T215" s="437"/>
      <c r="U215" s="437"/>
      <c r="V215" s="437"/>
      <c r="W215" s="437"/>
    </row>
    <row r="216" spans="1:23">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c r="P236" s="437"/>
      <c r="Q236" s="437"/>
      <c r="R236" s="437"/>
      <c r="S236" s="437"/>
      <c r="T236" s="437"/>
      <c r="U236" s="437"/>
      <c r="V236" s="437"/>
      <c r="W236" s="437"/>
    </row>
  </sheetData>
  <sheetProtection algorithmName="SHA-512" hashValue="UhFv94P//EDMG1QwxiRiP7Z8lNu4peIUH+YRnby8GLzCPgJ3Qj6wokDH20+/o8PsLFAXzUo25rUfecZFsjz3CA==" saltValue="vzZBUEalgvkwhnWQbCbnLQ==" spinCount="100000" sheet="1" objects="1" scenarios="1" selectLockedCells="1"/>
  <mergeCells count="21">
    <mergeCell ref="A187:G187"/>
    <mergeCell ref="A188:G188"/>
    <mergeCell ref="A189:G189"/>
    <mergeCell ref="A190:G190"/>
    <mergeCell ref="B215:N215"/>
    <mergeCell ref="F191:G191"/>
    <mergeCell ref="B212:N212"/>
    <mergeCell ref="B213:N213"/>
    <mergeCell ref="B214:N214"/>
    <mergeCell ref="T94:V95"/>
    <mergeCell ref="B155:N155"/>
    <mergeCell ref="B156:N156"/>
    <mergeCell ref="B157:N157"/>
    <mergeCell ref="R94:S97"/>
    <mergeCell ref="R98:R105"/>
    <mergeCell ref="B158:N158"/>
    <mergeCell ref="C6:E6"/>
    <mergeCell ref="A7:E7"/>
    <mergeCell ref="A8:E8"/>
    <mergeCell ref="A9:E9"/>
    <mergeCell ref="A10:E1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Bezug u. Gültigkeit</vt:lpstr>
      <vt:lpstr>2017</vt:lpstr>
      <vt:lpstr>2018</vt:lpstr>
      <vt:lpstr>2019</vt:lpstr>
      <vt:lpstr>2020</vt:lpstr>
      <vt:lpstr>2021</vt:lpstr>
      <vt:lpstr>2022</vt:lpstr>
      <vt:lpstr>2023</vt:lpstr>
      <vt:lpstr>2024</vt:lpstr>
      <vt:lpstr>2025</vt:lpstr>
      <vt:lpstr>2026</vt:lpstr>
      <vt:lpstr>2027</vt:lpstr>
      <vt:lpstr>2028</vt:lpstr>
      <vt:lpstr>2029</vt:lpstr>
      <vt:lpstr>2030</vt:lpstr>
      <vt:lpstr>2031</vt:lpstr>
      <vt:lpstr>2032</vt:lpstr>
      <vt:lpstr>2033</vt:lpstr>
      <vt:lpstr>2034</vt:lpstr>
      <vt:lpstr>2035</vt:lpstr>
      <vt:lpstr>2036</vt:lpstr>
      <vt:lpstr>2037</vt:lpstr>
      <vt:lpstr>2038</vt:lpstr>
      <vt:lpstr>2039</vt:lpstr>
      <vt:lpstr>2040</vt:lpstr>
      <vt:lpstr>2041</vt:lpstr>
    </vt:vector>
  </TitlesOfParts>
  <Company>Agrarverwaltung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Prior</dc:creator>
  <cp:lastModifiedBy>Hessdoerfer, Daniel (LWG)</cp:lastModifiedBy>
  <cp:lastPrinted>2019-02-14T13:22:07Z</cp:lastPrinted>
  <dcterms:created xsi:type="dcterms:W3CDTF">2006-05-30T07:22:51Z</dcterms:created>
  <dcterms:modified xsi:type="dcterms:W3CDTF">2019-03-12T11:55:48Z</dcterms:modified>
</cp:coreProperties>
</file>